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192.168.2.100\Share\IMPLEMENTARE ASIST URBAN\9 ACTIVITATI PROIECT\A6 SELECTAREA PA CE VOR FI FINANTATE\"/>
    </mc:Choice>
  </mc:AlternateContent>
  <xr:revisionPtr revIDLastSave="0" documentId="13_ncr:1_{B63777C5-DC3E-466F-ABB0-B15A5283550B}" xr6:coauthVersionLast="47" xr6:coauthVersionMax="47" xr10:uidLastSave="{00000000-0000-0000-0000-000000000000}"/>
  <bookViews>
    <workbookView xWindow="2550" yWindow="2550" windowWidth="21600" windowHeight="11295" xr2:uid="{5DB983DC-7EA9-4358-8DAE-00C67BD7235A}"/>
  </bookViews>
  <sheets>
    <sheet name="ANEXA C1" sheetId="1" r:id="rId1"/>
    <sheet name="ANEXA C2" sheetId="2" r:id="rId2"/>
  </sheets>
  <definedNames>
    <definedName name="_xlnm.Print_Area" localSheetId="0">'ANEXA C1'!$A$1:$E$67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0" i="1" l="1"/>
  <c r="E48" i="1"/>
  <c r="E49" i="1"/>
  <c r="E47" i="1"/>
  <c r="E46" i="1"/>
  <c r="E34" i="1"/>
  <c r="E33" i="1"/>
  <c r="E32" i="1"/>
  <c r="E31" i="1"/>
  <c r="E30" i="1"/>
  <c r="E28" i="1"/>
  <c r="E27" i="1"/>
  <c r="E26" i="1"/>
  <c r="D29" i="1"/>
  <c r="C29" i="1"/>
  <c r="D25" i="1"/>
  <c r="D24" i="1" s="1"/>
  <c r="C25" i="1"/>
  <c r="B67" i="2"/>
  <c r="D83" i="2"/>
  <c r="D88" i="2" s="1"/>
  <c r="C83" i="2"/>
  <c r="B83" i="2"/>
  <c r="B27" i="2"/>
  <c r="D27" i="2"/>
  <c r="C27" i="2"/>
  <c r="D24" i="2"/>
  <c r="D21" i="2" s="1"/>
  <c r="C24" i="2"/>
  <c r="B24" i="2"/>
  <c r="D17" i="2"/>
  <c r="C17" i="2"/>
  <c r="C18" i="2" s="1"/>
  <c r="D18" i="2"/>
  <c r="B18" i="2"/>
  <c r="C66" i="2"/>
  <c r="B66" i="2"/>
  <c r="C63" i="2"/>
  <c r="B63" i="2"/>
  <c r="D44" i="2"/>
  <c r="C44" i="2"/>
  <c r="B44" i="2"/>
  <c r="D39" i="2"/>
  <c r="C39" i="2"/>
  <c r="B39" i="2"/>
  <c r="D36" i="2"/>
  <c r="C36" i="2"/>
  <c r="B36" i="2"/>
  <c r="D32" i="2"/>
  <c r="C32" i="2"/>
  <c r="B32" i="2"/>
  <c r="E12" i="1"/>
  <c r="E13" i="1"/>
  <c r="E14" i="1"/>
  <c r="E15" i="1"/>
  <c r="E16" i="1"/>
  <c r="E17" i="1"/>
  <c r="E11" i="1"/>
  <c r="D10" i="1"/>
  <c r="D9" i="1" s="1"/>
  <c r="E10" i="1"/>
  <c r="E9" i="1" s="1"/>
  <c r="C10" i="1"/>
  <c r="C9" i="1" s="1"/>
  <c r="D45" i="1"/>
  <c r="C45" i="1"/>
  <c r="E36" i="1"/>
  <c r="E37" i="1"/>
  <c r="E38" i="1"/>
  <c r="E39" i="1"/>
  <c r="E40" i="1"/>
  <c r="E41" i="1"/>
  <c r="E42" i="1"/>
  <c r="E43" i="1"/>
  <c r="E44" i="1"/>
  <c r="E35" i="1"/>
  <c r="E23" i="1"/>
  <c r="E20" i="1"/>
  <c r="E21" i="1"/>
  <c r="E22" i="1"/>
  <c r="E19" i="1"/>
  <c r="D18" i="1"/>
  <c r="C18" i="1"/>
  <c r="C24" i="1" l="1"/>
  <c r="B88" i="2"/>
  <c r="C67" i="2"/>
  <c r="C88" i="2" s="1"/>
  <c r="B21" i="2"/>
  <c r="C21" i="2"/>
  <c r="E29" i="1"/>
  <c r="E45" i="1"/>
  <c r="E25" i="1"/>
  <c r="E24" i="1" s="1"/>
  <c r="D33" i="2"/>
  <c r="D45" i="2" s="1"/>
  <c r="B33" i="2"/>
  <c r="B45" i="2" s="1"/>
  <c r="B87" i="2" s="1"/>
  <c r="C33" i="2"/>
  <c r="D87" i="2"/>
  <c r="D89" i="2" s="1"/>
  <c r="D91" i="2" s="1"/>
  <c r="C51" i="1"/>
  <c r="D51" i="1"/>
  <c r="E18" i="1"/>
  <c r="B89" i="2" l="1"/>
  <c r="C45" i="2"/>
  <c r="C87" i="2" s="1"/>
  <c r="C89" i="2" s="1"/>
  <c r="C91" i="2" s="1"/>
  <c r="E51" i="1"/>
  <c r="C54" i="1" s="1"/>
  <c r="B91" i="2"/>
  <c r="C56" i="1" l="1"/>
  <c r="D56" i="1" s="1"/>
  <c r="D55" i="1"/>
</calcChain>
</file>

<file path=xl/sharedStrings.xml><?xml version="1.0" encoding="utf-8"?>
<sst xmlns="http://schemas.openxmlformats.org/spreadsheetml/2006/main" count="172" uniqueCount="142">
  <si>
    <t>TOTAL (LEI)</t>
  </si>
  <si>
    <t>DENUMIRE CAPITOL/ SUBCAPITOL BUGETAR</t>
  </si>
  <si>
    <t>CHELTUIELI FARA TVA (LEI)</t>
  </si>
  <si>
    <t>3+4</t>
  </si>
  <si>
    <t>NR. CAPITOL/ SUBCAPITOL BUGETAR</t>
  </si>
  <si>
    <t>Cheltuieli cu salariile personalului nou angajat</t>
  </si>
  <si>
    <t>Cheltuieli salariale</t>
  </si>
  <si>
    <t>Venituri asimilate salariilor pentru experți proprii/ cooptați</t>
  </si>
  <si>
    <t>Contribuţii sociale aferente cheltuielilor salariale şi cheltuielilor asimilate acestora (contribuţii angajaţi şi angajatori)</t>
  </si>
  <si>
    <t>Cheltuieli cu deplasarea personalului întreprinderilor sprijinite:</t>
  </si>
  <si>
    <t>Cheltuieli pentru cazare</t>
  </si>
  <si>
    <t>Cheltuieli cu diurna personalului propriu</t>
  </si>
  <si>
    <t>Cheltuieli pentru transportul persoanelor (inclusiv transportul efectuat cu mijloacele de transport în comun sau taxi, gară, autogară sau port și locul delegării ori locul de cazare, precum și transportul efectuat pe distanța dintre locul de cazare și locul delegării)</t>
  </si>
  <si>
    <t>Taxe și asigurări de călătorie și asigurări medicale aferente deplasării</t>
  </si>
  <si>
    <t xml:space="preserve">Cheltuieli aferente diverselor achiziții de servicii specializate, pentru care beneficiarul ajutorului de minimis nu are expertiza necesară </t>
  </si>
  <si>
    <t xml:space="preserve">Cheltuieli cu achiziția de active fixe corporale (altele decât terenuri și imobile), obiecte de inventar, materii prime și materiale, inclusiv materiale consumabile, alte cheltuieli pentru investiţii necesare funcţionării întreprinderilor </t>
  </si>
  <si>
    <t>Active fixe</t>
  </si>
  <si>
    <t>Obiecte de inventar</t>
  </si>
  <si>
    <t>Materii prime si materiale</t>
  </si>
  <si>
    <t>Alte cheltuieli pentru investitii necesare functionarii intreprinderilor</t>
  </si>
  <si>
    <t xml:space="preserve">Cheltuieli cu închirierea de sedii (inclusiv depozite), spații pentru desfășurarea diverselor activități ale întreprinderii, echipamente, vehicule, diverse bunuri </t>
  </si>
  <si>
    <t xml:space="preserve">Cheltuieli de leasing fără achiziție (leasing operațional) aferente funcționării întreprinderilor (rate de leasing operațional plătite de întreprindere pentru: echipamente, vehicule, diverse bunuri mobile și imobile) </t>
  </si>
  <si>
    <t xml:space="preserve">Utilităţi aferente funcţionării întreprinderilor </t>
  </si>
  <si>
    <t xml:space="preserve">Servicii de administrare a clădirilor aferente funcţionării întreprinderilor </t>
  </si>
  <si>
    <t xml:space="preserve">Servicii de întreţinere şi reparare de echipamente şi mijloace de transport aferente funcţionării întreprinderilor </t>
  </si>
  <si>
    <t>Arhivare de documente aferente funcţionării întreprinderilor</t>
  </si>
  <si>
    <t xml:space="preserve">Amortizare de active aferente funcţionării întreprinderilor </t>
  </si>
  <si>
    <t xml:space="preserve">Cheltuieli financiare şi juridice (notariale) aferente funcţionării întreprinderilor </t>
  </si>
  <si>
    <t>Conectare la reţele informatice aferente funcţionării întreprinderilor</t>
  </si>
  <si>
    <t>Cheltuieli de informare şi publicitate aferente funcţionării întreprinderilor</t>
  </si>
  <si>
    <t>Alte cheltuieli aferente funcţionării întreprinderilor</t>
  </si>
  <si>
    <t>Alte cheltuieli aferente funcţionării întreprinderilor:</t>
  </si>
  <si>
    <t>Prelucrare de date</t>
  </si>
  <si>
    <t>Întreţinere, actualizare şi dezvoltare de aplicaţii informatice</t>
  </si>
  <si>
    <t>Achiziţionare de publicaţii, cărţi, reviste de specialitate relevante pentru operaţiune, în format tipărit şi/sau electronic</t>
  </si>
  <si>
    <t>Concesiuni, brevete, licenţe, mărci comerciale, drepturi şi active similare</t>
  </si>
  <si>
    <t>Cheltuielile aferente garanțiilor oferite de bănci sau alte instituții financiare</t>
  </si>
  <si>
    <t>1.1.1</t>
  </si>
  <si>
    <t>1.1.2</t>
  </si>
  <si>
    <t>1.1.3</t>
  </si>
  <si>
    <t>1.1.4</t>
  </si>
  <si>
    <t>1.1.5</t>
  </si>
  <si>
    <t>TOTAL PROIECT</t>
  </si>
  <si>
    <t>I</t>
  </si>
  <si>
    <t>I.A</t>
  </si>
  <si>
    <t>I.B</t>
  </si>
  <si>
    <t>TOTAL ELIGIBIL PROIECT, din care:</t>
  </si>
  <si>
    <t>CONTRIBUTIE PROPRIE SOLICITANT (min. 10% din valoarea totala eligibila a proiectului)</t>
  </si>
  <si>
    <t>Valoare</t>
  </si>
  <si>
    <t>Procent %</t>
  </si>
  <si>
    <t>ANTREPRENORIAT SOCIAL SI INTREPRINDERI SOCIALE IN TRASILVANIA - URBAN (ASIST URBAN) - COD SMIS 316635</t>
  </si>
  <si>
    <t>…....</t>
  </si>
  <si>
    <t xml:space="preserve">Salariat 2, denumire post/cod COR, norma lucru </t>
  </si>
  <si>
    <t xml:space="preserve">Salariat 3, denumire post/cod COR, norma lucru </t>
  </si>
  <si>
    <t xml:space="preserve">Salariat 4, denumire post/cod COR, norma lucru </t>
  </si>
  <si>
    <t>Salariat 1, denumire post/cod COR, norma lucru (Ex. Salariat 1, mecanic auto/COR 723103, 8h)</t>
  </si>
  <si>
    <t>BUGETUL INDICATIV AL PLANULUI DE AFACERI CU TITLUL "….................................................."*</t>
  </si>
  <si>
    <t>TVA ** (LEI)</t>
  </si>
  <si>
    <t>FINANTARE NERAMBURSABILA SOLICITATA***</t>
  </si>
  <si>
    <t>* Bugetul indicativ se referă doar la cheltuielile eligibile propuse in planul de afaceri. Se completeaza cu titlul planului de afaceri</t>
  </si>
  <si>
    <t>** TVA-ul este eligibil doar daca intreprinderea sociala propusa nu va fi platitoare de TVA</t>
  </si>
  <si>
    <t>MACHETA FINANCIARA -VENITURI SI CHELTUIELI</t>
  </si>
  <si>
    <t>TITLUL PLANULUI DE AFACERI .................................</t>
  </si>
  <si>
    <t>Incasari din activitatea de finantare</t>
  </si>
  <si>
    <t>An 1</t>
  </si>
  <si>
    <t>An 2</t>
  </si>
  <si>
    <t>An 3</t>
  </si>
  <si>
    <t>Ajutor nerambursabil</t>
  </si>
  <si>
    <t>Aport la capitalul societatii (imprumuturi de la actionari/ asociati)</t>
  </si>
  <si>
    <t>Cotizatii de la membri asociatiei</t>
  </si>
  <si>
    <t>Donatii</t>
  </si>
  <si>
    <t>Sponsorizari</t>
  </si>
  <si>
    <t>Profit reinvestit</t>
  </si>
  <si>
    <t>Total incasari (intrari de lichiditati) din activitatea de finantare</t>
  </si>
  <si>
    <t>Incasari din activitatea de exploatare inclusiv tva</t>
  </si>
  <si>
    <t>Venituri din vanzari produse</t>
  </si>
  <si>
    <t>Cantitate produs 1</t>
  </si>
  <si>
    <t>Pret unitar produs 1</t>
  </si>
  <si>
    <t>Total produs 1</t>
  </si>
  <si>
    <t>Cantitate produs 2</t>
  </si>
  <si>
    <t>Pret unitar produs 2</t>
  </si>
  <si>
    <t>Total produs 2</t>
  </si>
  <si>
    <t>....</t>
  </si>
  <si>
    <t>Cantitate produs n</t>
  </si>
  <si>
    <t>Pret unitar produs n</t>
  </si>
  <si>
    <t>Total produs n</t>
  </si>
  <si>
    <t>Venituri din prestari servicii</t>
  </si>
  <si>
    <t>Cantitate serviciu tip 1</t>
  </si>
  <si>
    <t>Tarif/unitate de masura</t>
  </si>
  <si>
    <t>Total serviciu tip 1</t>
  </si>
  <si>
    <t>Total serviciu tip 2</t>
  </si>
  <si>
    <t>...</t>
  </si>
  <si>
    <t>Cantitate serviciu tip n</t>
  </si>
  <si>
    <t>Total serviciu tip n</t>
  </si>
  <si>
    <t>Total incasari din activitatea de exploatare inclusiv tva</t>
  </si>
  <si>
    <t>Cheltuieli eligibile privind activitatea de investitii                inclusiv tva</t>
  </si>
  <si>
    <t>An 2*</t>
  </si>
  <si>
    <t>Utilităţi aferente funcţionării întreprinderilor</t>
  </si>
  <si>
    <t>Servicii de administrare a clădirilor aferente funcţionării întreprinderilor</t>
  </si>
  <si>
    <t>Servicii de întreţinere şi reparare de echipamente şi mijloace de transport aferente funcţionării întreprinderilor</t>
  </si>
  <si>
    <t>Amortizare de active aferente funcţionării întreprinderilor</t>
  </si>
  <si>
    <t>Cheltuieli financiare şi juridice (notariale) aferente funcţionării întreprinderilor</t>
  </si>
  <si>
    <t>Total cheltuieli eligibile privind activitatea de investitii</t>
  </si>
  <si>
    <t>Cheltuieli neeligibile privind activitatea de investitii                inclusiv tva</t>
  </si>
  <si>
    <t>ex. Constructii</t>
  </si>
  <si>
    <t>Total cheltuieli neeligibile privind activitatea de investitii</t>
  </si>
  <si>
    <t>Total cheltuieli privind activitatea de investitii (eligibil+neeligibil)</t>
  </si>
  <si>
    <t>Cheltuieli privind activitatea de exploatare inclusiv tva</t>
  </si>
  <si>
    <t>Materiale consumabile</t>
  </si>
  <si>
    <t>Utilitati</t>
  </si>
  <si>
    <t>Chirie</t>
  </si>
  <si>
    <t>Marketing si promovare</t>
  </si>
  <si>
    <t>Servicii de telefonie</t>
  </si>
  <si>
    <t xml:space="preserve">Servicii de curierat </t>
  </si>
  <si>
    <t>Deplasari</t>
  </si>
  <si>
    <t>Asigurari</t>
  </si>
  <si>
    <t>Cheltuieli cu salariile</t>
  </si>
  <si>
    <t>Cheltuieli cu asigurarile sociale</t>
  </si>
  <si>
    <t>Alte cheltuieli</t>
  </si>
  <si>
    <t>Activitati sociale sustinute din profit reinvestit</t>
  </si>
  <si>
    <t>Total cheltuieli de exploatare</t>
  </si>
  <si>
    <t>Venituri</t>
  </si>
  <si>
    <t>Cheltuieli</t>
  </si>
  <si>
    <t>Profit brut</t>
  </si>
  <si>
    <t>Impozit pe profit/cifra de afaceri</t>
  </si>
  <si>
    <t>Profit net</t>
  </si>
  <si>
    <t>Cheltuieli cu deplasarea personalului întreprinderilor sprijinite</t>
  </si>
  <si>
    <t>4.1.1</t>
  </si>
  <si>
    <t>4.1.2</t>
  </si>
  <si>
    <t>4.1.n</t>
  </si>
  <si>
    <t>4.2.1</t>
  </si>
  <si>
    <t>4.2.2</t>
  </si>
  <si>
    <t>4.2.n</t>
  </si>
  <si>
    <t>…</t>
  </si>
  <si>
    <t>…ex. Imprimanta</t>
  </si>
  <si>
    <t>…ex. tastatura</t>
  </si>
  <si>
    <t>IMPORTANT!</t>
  </si>
  <si>
    <t>Cheltuieli cu salariile personalului nou angajat****</t>
  </si>
  <si>
    <t>*** Finantarea nerambursabila aferenta fiecarui plan de afaceri nu va depasi valoarea de 297,828.00 lei.</t>
  </si>
  <si>
    <t>**** Valoarea cheltuielilor salariale bugetate la nivel de plan de afaceri nu poate depăși valoarea de
216,000.00 lei</t>
  </si>
  <si>
    <t>Anexa C1</t>
  </si>
  <si>
    <t>ANEXA C2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</si>
</sst>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b/>
      <i/>
      <sz val="11"/>
      <color theme="0"/>
      <name val="Calibri"/>
      <family val="2"/>
      <scheme val="minor"/>
    </font>
    <font>
      <sz val="14"/>
      <color theme="0"/>
      <name val="Calibri"/>
      <family val="2"/>
      <scheme val="minor"/>
    </font>
    <font>
      <b/>
      <sz val="14"/>
      <color theme="0"/>
      <name val="Calibri"/>
      <family val="2"/>
      <scheme val="minor"/>
    </font>
    <font>
      <b/>
      <sz val="12"/>
      <color theme="1"/>
      <name val="Calibri"/>
      <family val="2"/>
      <scheme val="minor"/>
    </font>
    <font>
      <sz val="14"/>
      <color theme="1"/>
      <name val="Calibri"/>
      <family val="2"/>
      <scheme val="minor"/>
    </font>
    <font>
      <b/>
      <sz val="14"/>
      <color theme="1"/>
      <name val="Calibri"/>
      <family val="2"/>
      <scheme val="minor"/>
    </font>
    <font>
      <b/>
      <i/>
      <sz val="14"/>
      <color theme="0"/>
      <name val="Calibri"/>
      <family val="2"/>
      <scheme val="minor"/>
    </font>
    <font>
      <sz val="10"/>
      <color theme="1"/>
      <name val="Calibri"/>
      <family val="2"/>
      <scheme val="minor"/>
    </font>
    <font>
      <b/>
      <sz val="10"/>
      <color theme="1"/>
      <name val="Arial"/>
      <family val="2"/>
      <charset val="238"/>
    </font>
    <font>
      <sz val="10"/>
      <color theme="1"/>
      <name val="Arial"/>
      <family val="2"/>
      <charset val="238"/>
    </font>
    <font>
      <sz val="10"/>
      <color theme="1"/>
      <name val="Arial"/>
      <family val="2"/>
    </font>
    <font>
      <b/>
      <sz val="14"/>
      <name val="Calibri"/>
      <family val="2"/>
      <scheme val="minor"/>
    </font>
  </fonts>
  <fills count="5">
    <fill>
      <patternFill patternType="none"/>
    </fill>
    <fill>
      <patternFill patternType="gray125"/>
    </fill>
    <fill>
      <patternFill patternType="solid">
        <fgColor theme="9" tint="-0.249977111117893"/>
        <bgColor indexed="64"/>
      </patternFill>
    </fill>
    <fill>
      <patternFill patternType="solid">
        <fgColor theme="9" tint="0.79998168889431442"/>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96">
    <xf numFmtId="0" fontId="0" fillId="0" borderId="0" xfId="0"/>
    <xf numFmtId="0" fontId="3" fillId="0" borderId="0" xfId="0" applyFont="1"/>
    <xf numFmtId="0" fontId="3" fillId="3" borderId="7" xfId="0" applyFont="1" applyFill="1" applyBorder="1"/>
    <xf numFmtId="0" fontId="3" fillId="3" borderId="9" xfId="0" applyFont="1" applyFill="1" applyBorder="1"/>
    <xf numFmtId="0" fontId="3" fillId="3" borderId="7" xfId="0" applyFont="1" applyFill="1" applyBorder="1" applyAlignment="1">
      <alignment wrapText="1"/>
    </xf>
    <xf numFmtId="0" fontId="4" fillId="0" borderId="6" xfId="0" applyFont="1" applyBorder="1"/>
    <xf numFmtId="0" fontId="3" fillId="3" borderId="11" xfId="0" applyFont="1" applyFill="1" applyBorder="1"/>
    <xf numFmtId="0" fontId="3" fillId="3" borderId="12" xfId="0" applyFont="1" applyFill="1" applyBorder="1" applyAlignment="1">
      <alignment wrapText="1"/>
    </xf>
    <xf numFmtId="0" fontId="6" fillId="2" borderId="3" xfId="0" applyFont="1" applyFill="1" applyBorder="1"/>
    <xf numFmtId="0" fontId="7" fillId="2" borderId="4" xfId="0" applyFont="1" applyFill="1" applyBorder="1" applyAlignment="1">
      <alignment horizontal="center" vertical="center"/>
    </xf>
    <xf numFmtId="0" fontId="9" fillId="0" borderId="14" xfId="0" applyFont="1" applyBorder="1"/>
    <xf numFmtId="0" fontId="9" fillId="0" borderId="15" xfId="0" applyFont="1" applyBorder="1"/>
    <xf numFmtId="0" fontId="10" fillId="0" borderId="17" xfId="0" applyFont="1" applyBorder="1"/>
    <xf numFmtId="0" fontId="7" fillId="2" borderId="5" xfId="0" applyFont="1" applyFill="1" applyBorder="1"/>
    <xf numFmtId="0" fontId="11" fillId="2" borderId="5" xfId="0" applyFont="1" applyFill="1" applyBorder="1"/>
    <xf numFmtId="9" fontId="6" fillId="2" borderId="18" xfId="2" applyFont="1" applyFill="1" applyBorder="1"/>
    <xf numFmtId="0" fontId="10" fillId="0" borderId="19" xfId="0" applyFont="1" applyBorder="1"/>
    <xf numFmtId="0" fontId="11" fillId="2" borderId="20" xfId="0" applyFont="1" applyFill="1" applyBorder="1"/>
    <xf numFmtId="9" fontId="6" fillId="2" borderId="21" xfId="2" applyFont="1" applyFill="1" applyBorder="1"/>
    <xf numFmtId="0" fontId="10" fillId="0" borderId="0" xfId="0" applyFont="1"/>
    <xf numFmtId="43" fontId="3" fillId="3" borderId="7" xfId="1" applyFont="1" applyFill="1" applyBorder="1"/>
    <xf numFmtId="43" fontId="0" fillId="0" borderId="6" xfId="1" applyFont="1" applyBorder="1"/>
    <xf numFmtId="43" fontId="0" fillId="0" borderId="5" xfId="1" applyFont="1" applyBorder="1"/>
    <xf numFmtId="43" fontId="0" fillId="0" borderId="8" xfId="1" applyFont="1" applyBorder="1"/>
    <xf numFmtId="43" fontId="3" fillId="3" borderId="10" xfId="1" applyFont="1" applyFill="1" applyBorder="1"/>
    <xf numFmtId="43" fontId="0" fillId="3" borderId="12" xfId="1" applyFont="1" applyFill="1" applyBorder="1"/>
    <xf numFmtId="43" fontId="0" fillId="3" borderId="13" xfId="1" applyFont="1" applyFill="1" applyBorder="1"/>
    <xf numFmtId="43" fontId="9" fillId="0" borderId="5" xfId="1" applyFont="1" applyBorder="1"/>
    <xf numFmtId="43" fontId="9" fillId="0" borderId="20" xfId="1" applyFont="1" applyBorder="1"/>
    <xf numFmtId="0" fontId="0" fillId="0" borderId="0" xfId="0" applyAlignment="1">
      <alignment wrapText="1"/>
    </xf>
    <xf numFmtId="0" fontId="3" fillId="0" borderId="0" xfId="0" applyFont="1" applyAlignment="1">
      <alignment horizontal="center"/>
    </xf>
    <xf numFmtId="0" fontId="12" fillId="0" borderId="0" xfId="0" applyFont="1"/>
    <xf numFmtId="0" fontId="8" fillId="0" borderId="0" xfId="0" applyFont="1"/>
    <xf numFmtId="0" fontId="14" fillId="0" borderId="5" xfId="0" applyFont="1" applyBorder="1" applyAlignment="1">
      <alignment horizontal="left"/>
    </xf>
    <xf numFmtId="4" fontId="14" fillId="0" borderId="5" xfId="0" applyNumberFormat="1" applyFont="1" applyBorder="1" applyAlignment="1">
      <alignment horizontal="left"/>
    </xf>
    <xf numFmtId="0" fontId="14" fillId="0" borderId="5" xfId="0" applyFont="1" applyBorder="1" applyAlignment="1">
      <alignment horizontal="left" wrapText="1"/>
    </xf>
    <xf numFmtId="4" fontId="14" fillId="0" borderId="5" xfId="0" applyNumberFormat="1" applyFont="1" applyBorder="1"/>
    <xf numFmtId="0" fontId="14" fillId="0" borderId="5" xfId="0" applyFont="1" applyBorder="1"/>
    <xf numFmtId="0" fontId="14" fillId="0" borderId="0" xfId="0" applyFont="1"/>
    <xf numFmtId="0" fontId="13" fillId="0" borderId="5" xfId="0" applyFont="1" applyBorder="1"/>
    <xf numFmtId="4" fontId="13" fillId="0" borderId="5" xfId="0" applyNumberFormat="1" applyFont="1" applyBorder="1"/>
    <xf numFmtId="0" fontId="13" fillId="0" borderId="0" xfId="0" applyFont="1" applyAlignment="1">
      <alignment horizontal="center" vertical="center"/>
    </xf>
    <xf numFmtId="4" fontId="14" fillId="0" borderId="5" xfId="0" applyNumberFormat="1" applyFont="1" applyBorder="1" applyAlignment="1">
      <alignment horizontal="right" vertical="center"/>
    </xf>
    <xf numFmtId="4" fontId="14" fillId="0" borderId="0" xfId="0" applyNumberFormat="1" applyFont="1" applyAlignment="1">
      <alignment horizontal="right" vertical="center"/>
    </xf>
    <xf numFmtId="0" fontId="14" fillId="0" borderId="5" xfId="0" applyFont="1" applyBorder="1" applyAlignment="1">
      <alignment wrapText="1"/>
    </xf>
    <xf numFmtId="4" fontId="14" fillId="0" borderId="5"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0" xfId="0" applyNumberFormat="1" applyFont="1"/>
    <xf numFmtId="0" fontId="15" fillId="0" borderId="5" xfId="0" applyFont="1" applyBorder="1" applyAlignment="1">
      <alignment wrapText="1"/>
    </xf>
    <xf numFmtId="0" fontId="13" fillId="0" borderId="5" xfId="0" applyFont="1" applyBorder="1" applyAlignment="1">
      <alignment horizontal="center" vertical="center"/>
    </xf>
    <xf numFmtId="4" fontId="13" fillId="0" borderId="0" xfId="0" applyNumberFormat="1" applyFont="1"/>
    <xf numFmtId="0" fontId="1" fillId="0" borderId="0" xfId="0" applyFont="1"/>
    <xf numFmtId="0" fontId="3" fillId="0" borderId="0" xfId="0" applyFont="1" applyAlignment="1">
      <alignment horizontal="center" vertical="center"/>
    </xf>
    <xf numFmtId="0" fontId="13" fillId="2" borderId="5" xfId="0" applyFont="1" applyFill="1" applyBorder="1"/>
    <xf numFmtId="0" fontId="13" fillId="2" borderId="5" xfId="0" applyFont="1" applyFill="1" applyBorder="1" applyAlignment="1">
      <alignment wrapText="1"/>
    </xf>
    <xf numFmtId="4" fontId="13" fillId="2" borderId="5" xfId="0" applyNumberFormat="1" applyFont="1" applyFill="1" applyBorder="1"/>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3" borderId="5" xfId="0" applyFont="1" applyFill="1" applyBorder="1"/>
    <xf numFmtId="4" fontId="13" fillId="3" borderId="5" xfId="0" applyNumberFormat="1" applyFont="1" applyFill="1" applyBorder="1"/>
    <xf numFmtId="0" fontId="14" fillId="3" borderId="5" xfId="0" applyFont="1" applyFill="1" applyBorder="1" applyAlignment="1">
      <alignment wrapText="1"/>
    </xf>
    <xf numFmtId="4" fontId="14" fillId="3" borderId="5" xfId="0" applyNumberFormat="1" applyFont="1" applyFill="1" applyBorder="1"/>
    <xf numFmtId="4" fontId="14" fillId="3" borderId="5" xfId="0" applyNumberFormat="1" applyFont="1" applyFill="1" applyBorder="1" applyAlignment="1">
      <alignment horizontal="right" vertical="center"/>
    </xf>
    <xf numFmtId="4" fontId="14" fillId="3" borderId="5" xfId="0" applyNumberFormat="1" applyFont="1" applyFill="1" applyBorder="1" applyAlignment="1">
      <alignment horizontal="right"/>
    </xf>
    <xf numFmtId="0" fontId="14" fillId="3" borderId="5" xfId="0" applyFont="1" applyFill="1" applyBorder="1"/>
    <xf numFmtId="0" fontId="3" fillId="0" borderId="6" xfId="0" applyFont="1" applyBorder="1"/>
    <xf numFmtId="43" fontId="3" fillId="0" borderId="6" xfId="1" applyFont="1" applyBorder="1"/>
    <xf numFmtId="0" fontId="3" fillId="0" borderId="5" xfId="0" applyFont="1" applyBorder="1"/>
    <xf numFmtId="43" fontId="3" fillId="0" borderId="5" xfId="1" applyFont="1" applyBorder="1"/>
    <xf numFmtId="0" fontId="3" fillId="0" borderId="8" xfId="0" applyFont="1" applyBorder="1"/>
    <xf numFmtId="43" fontId="3" fillId="0" borderId="8" xfId="1" applyFont="1" applyBorder="1"/>
    <xf numFmtId="0" fontId="3" fillId="3" borderId="2" xfId="0" applyFont="1" applyFill="1" applyBorder="1"/>
    <xf numFmtId="0" fontId="3" fillId="3" borderId="22" xfId="0" applyFont="1" applyFill="1" applyBorder="1"/>
    <xf numFmtId="43" fontId="3" fillId="3" borderId="22" xfId="1" applyFont="1" applyFill="1" applyBorder="1"/>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7" fillId="2" borderId="16" xfId="0" applyFont="1" applyFill="1" applyBorder="1" applyAlignment="1">
      <alignment horizontal="center" wrapText="1"/>
    </xf>
    <xf numFmtId="0" fontId="7" fillId="2" borderId="15" xfId="0" applyFont="1" applyFill="1" applyBorder="1" applyAlignment="1">
      <alignment horizontal="center"/>
    </xf>
    <xf numFmtId="43" fontId="0" fillId="4" borderId="6" xfId="1" applyFont="1" applyFill="1" applyBorder="1"/>
    <xf numFmtId="43" fontId="0" fillId="4" borderId="5" xfId="1" applyFont="1" applyFill="1" applyBorder="1"/>
    <xf numFmtId="43" fontId="0" fillId="4" borderId="8" xfId="1" applyFont="1" applyFill="1" applyBorder="1"/>
    <xf numFmtId="43" fontId="7" fillId="2" borderId="1" xfId="1" applyFont="1" applyFill="1" applyBorder="1"/>
    <xf numFmtId="0" fontId="2" fillId="2" borderId="15" xfId="0" applyFont="1" applyFill="1" applyBorder="1" applyAlignment="1">
      <alignment horizontal="center" wrapText="1"/>
    </xf>
    <xf numFmtId="0" fontId="2" fillId="2" borderId="16" xfId="0" applyFont="1" applyFill="1" applyBorder="1" applyAlignment="1">
      <alignment horizontal="center" wrapText="1"/>
    </xf>
    <xf numFmtId="0" fontId="2" fillId="2" borderId="14" xfId="0" applyFont="1" applyFill="1" applyBorder="1" applyAlignment="1">
      <alignment horizontal="center" wrapText="1"/>
    </xf>
    <xf numFmtId="0" fontId="2" fillId="2" borderId="15" xfId="0" applyFont="1" applyFill="1" applyBorder="1" applyAlignment="1">
      <alignment horizontal="center"/>
    </xf>
    <xf numFmtId="0" fontId="0" fillId="0" borderId="6" xfId="0" applyBorder="1"/>
    <xf numFmtId="0" fontId="0" fillId="0" borderId="5" xfId="0" applyBorder="1"/>
    <xf numFmtId="0" fontId="0" fillId="0" borderId="8" xfId="0" applyBorder="1"/>
    <xf numFmtId="0" fontId="0" fillId="0" borderId="5" xfId="0" applyBorder="1" applyAlignment="1">
      <alignment wrapText="1"/>
    </xf>
    <xf numFmtId="0" fontId="16" fillId="0" borderId="0" xfId="0" applyFont="1"/>
    <xf numFmtId="0" fontId="10" fillId="0" borderId="0" xfId="0" applyFont="1" applyAlignment="1">
      <alignment wrapText="1"/>
    </xf>
    <xf numFmtId="0" fontId="10" fillId="0" borderId="0" xfId="0" applyFont="1" applyAlignment="1">
      <alignment horizontal="center" vertical="center"/>
    </xf>
    <xf numFmtId="0" fontId="3" fillId="0" borderId="0" xfId="0" applyFont="1" applyAlignment="1">
      <alignment horizontal="left"/>
    </xf>
    <xf numFmtId="0" fontId="8" fillId="0" borderId="0" xfId="0" applyFont="1" applyAlignment="1">
      <alignment horizontal="left"/>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8.png"/><Relationship Id="rId1" Type="http://schemas.openxmlformats.org/officeDocument/2006/relationships/image" Target="../media/image7.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410513</xdr:colOff>
      <xdr:row>0</xdr:row>
      <xdr:rowOff>377825</xdr:rowOff>
    </xdr:from>
    <xdr:to>
      <xdr:col>1</xdr:col>
      <xdr:colOff>3587455</xdr:colOff>
      <xdr:row>1</xdr:row>
      <xdr:rowOff>25400</xdr:rowOff>
    </xdr:to>
    <xdr:pic>
      <xdr:nvPicPr>
        <xdr:cNvPr id="6" name="Picture 5">
          <a:extLst>
            <a:ext uri="{FF2B5EF4-FFF2-40B4-BE49-F238E27FC236}">
              <a16:creationId xmlns:a16="http://schemas.microsoft.com/office/drawing/2014/main" id="{87C9F9BD-8F8E-32E2-89B3-E14BB585691D}"/>
            </a:ext>
          </a:extLst>
        </xdr:cNvPr>
        <xdr:cNvPicPr>
          <a:picLocks noChangeAspect="1"/>
        </xdr:cNvPicPr>
      </xdr:nvPicPr>
      <xdr:blipFill>
        <a:blip xmlns:r="http://schemas.openxmlformats.org/officeDocument/2006/relationships" r:embed="rId1"/>
        <a:stretch/>
      </xdr:blipFill>
      <xdr:spPr bwMode="auto">
        <a:xfrm>
          <a:off x="410513" y="377825"/>
          <a:ext cx="4231042" cy="879475"/>
        </a:xfrm>
        <a:prstGeom prst="rect">
          <a:avLst/>
        </a:prstGeom>
      </xdr:spPr>
    </xdr:pic>
    <xdr:clientData/>
  </xdr:twoCellAnchor>
  <xdr:twoCellAnchor editAs="oneCell">
    <xdr:from>
      <xdr:col>0</xdr:col>
      <xdr:colOff>142875</xdr:colOff>
      <xdr:row>63</xdr:row>
      <xdr:rowOff>9525</xdr:rowOff>
    </xdr:from>
    <xdr:to>
      <xdr:col>0</xdr:col>
      <xdr:colOff>958215</xdr:colOff>
      <xdr:row>66</xdr:row>
      <xdr:rowOff>105410</xdr:rowOff>
    </xdr:to>
    <xdr:pic>
      <xdr:nvPicPr>
        <xdr:cNvPr id="8" name="Picture 7">
          <a:extLst>
            <a:ext uri="{FF2B5EF4-FFF2-40B4-BE49-F238E27FC236}">
              <a16:creationId xmlns:a16="http://schemas.microsoft.com/office/drawing/2014/main" id="{D185C93A-3C69-7434-4292-D8284206050F}"/>
            </a:ext>
          </a:extLst>
        </xdr:cNvPr>
        <xdr:cNvPicPr>
          <a:picLocks noChangeAspect="1"/>
        </xdr:cNvPicPr>
      </xdr:nvPicPr>
      <xdr:blipFill>
        <a:blip xmlns:r="http://schemas.openxmlformats.org/officeDocument/2006/relationships" r:embed="rId2"/>
        <a:stretch>
          <a:fillRect/>
        </a:stretch>
      </xdr:blipFill>
      <xdr:spPr>
        <a:xfrm>
          <a:off x="142875" y="13916025"/>
          <a:ext cx="815340" cy="667385"/>
        </a:xfrm>
        <a:prstGeom prst="rect">
          <a:avLst/>
        </a:prstGeom>
      </xdr:spPr>
    </xdr:pic>
    <xdr:clientData/>
  </xdr:twoCellAnchor>
  <xdr:twoCellAnchor editAs="oneCell">
    <xdr:from>
      <xdr:col>1</xdr:col>
      <xdr:colOff>1962150</xdr:colOff>
      <xdr:row>63</xdr:row>
      <xdr:rowOff>66675</xdr:rowOff>
    </xdr:from>
    <xdr:to>
      <xdr:col>1</xdr:col>
      <xdr:colOff>2804795</xdr:colOff>
      <xdr:row>66</xdr:row>
      <xdr:rowOff>83185</xdr:rowOff>
    </xdr:to>
    <xdr:pic>
      <xdr:nvPicPr>
        <xdr:cNvPr id="9" name="Picture 8">
          <a:extLst>
            <a:ext uri="{FF2B5EF4-FFF2-40B4-BE49-F238E27FC236}">
              <a16:creationId xmlns:a16="http://schemas.microsoft.com/office/drawing/2014/main" id="{BADCA911-29F4-DDCE-F904-5849893E5BCF}"/>
            </a:ext>
          </a:extLst>
        </xdr:cNvPr>
        <xdr:cNvPicPr>
          <a:picLocks noChangeAspect="1"/>
        </xdr:cNvPicPr>
      </xdr:nvPicPr>
      <xdr:blipFill>
        <a:blip xmlns:r="http://schemas.openxmlformats.org/officeDocument/2006/relationships" r:embed="rId3"/>
        <a:stretch>
          <a:fillRect/>
        </a:stretch>
      </xdr:blipFill>
      <xdr:spPr>
        <a:xfrm>
          <a:off x="2990850" y="13973175"/>
          <a:ext cx="842645" cy="588010"/>
        </a:xfrm>
        <a:prstGeom prst="rect">
          <a:avLst/>
        </a:prstGeom>
      </xdr:spPr>
    </xdr:pic>
    <xdr:clientData/>
  </xdr:twoCellAnchor>
  <xdr:twoCellAnchor editAs="oneCell">
    <xdr:from>
      <xdr:col>1</xdr:col>
      <xdr:colOff>5086350</xdr:colOff>
      <xdr:row>63</xdr:row>
      <xdr:rowOff>104775</xdr:rowOff>
    </xdr:from>
    <xdr:to>
      <xdr:col>1</xdr:col>
      <xdr:colOff>6330315</xdr:colOff>
      <xdr:row>66</xdr:row>
      <xdr:rowOff>57785</xdr:rowOff>
    </xdr:to>
    <xdr:pic>
      <xdr:nvPicPr>
        <xdr:cNvPr id="10" name="Picture 9">
          <a:extLst>
            <a:ext uri="{FF2B5EF4-FFF2-40B4-BE49-F238E27FC236}">
              <a16:creationId xmlns:a16="http://schemas.microsoft.com/office/drawing/2014/main" id="{5DDFDBF3-862B-86EE-E935-CC492BA245D5}"/>
            </a:ext>
          </a:extLst>
        </xdr:cNvPr>
        <xdr:cNvPicPr>
          <a:picLocks noChangeAspect="1"/>
        </xdr:cNvPicPr>
      </xdr:nvPicPr>
      <xdr:blipFill>
        <a:blip xmlns:r="http://schemas.openxmlformats.org/officeDocument/2006/relationships" r:embed="rId4"/>
        <a:stretch>
          <a:fillRect/>
        </a:stretch>
      </xdr:blipFill>
      <xdr:spPr>
        <a:xfrm>
          <a:off x="6115050" y="14011275"/>
          <a:ext cx="1243965" cy="524510"/>
        </a:xfrm>
        <a:prstGeom prst="rect">
          <a:avLst/>
        </a:prstGeom>
      </xdr:spPr>
    </xdr:pic>
    <xdr:clientData/>
  </xdr:twoCellAnchor>
  <xdr:twoCellAnchor editAs="oneCell">
    <xdr:from>
      <xdr:col>2</xdr:col>
      <xdr:colOff>1181100</xdr:colOff>
      <xdr:row>63</xdr:row>
      <xdr:rowOff>95250</xdr:rowOff>
    </xdr:from>
    <xdr:to>
      <xdr:col>4</xdr:col>
      <xdr:colOff>470989</xdr:colOff>
      <xdr:row>66</xdr:row>
      <xdr:rowOff>80645</xdr:rowOff>
    </xdr:to>
    <xdr:pic>
      <xdr:nvPicPr>
        <xdr:cNvPr id="11" name="Picture 10">
          <a:extLst>
            <a:ext uri="{FF2B5EF4-FFF2-40B4-BE49-F238E27FC236}">
              <a16:creationId xmlns:a16="http://schemas.microsoft.com/office/drawing/2014/main" id="{C674B9FB-486F-43C4-D5F8-DBAC7CE45353}"/>
            </a:ext>
          </a:extLst>
        </xdr:cNvPr>
        <xdr:cNvPicPr>
          <a:picLocks noChangeAspect="1"/>
        </xdr:cNvPicPr>
      </xdr:nvPicPr>
      <xdr:blipFill>
        <a:blip xmlns:r="http://schemas.openxmlformats.org/officeDocument/2006/relationships" r:embed="rId5"/>
        <a:stretch>
          <a:fillRect/>
        </a:stretch>
      </xdr:blipFill>
      <xdr:spPr>
        <a:xfrm>
          <a:off x="9344025" y="14001750"/>
          <a:ext cx="1564640" cy="556895"/>
        </a:xfrm>
        <a:prstGeom prst="rect">
          <a:avLst/>
        </a:prstGeom>
      </xdr:spPr>
    </xdr:pic>
    <xdr:clientData/>
  </xdr:twoCellAnchor>
  <xdr:twoCellAnchor editAs="oneCell">
    <xdr:from>
      <xdr:col>3</xdr:col>
      <xdr:colOff>330200</xdr:colOff>
      <xdr:row>0</xdr:row>
      <xdr:rowOff>76200</xdr:rowOff>
    </xdr:from>
    <xdr:to>
      <xdr:col>4</xdr:col>
      <xdr:colOff>495300</xdr:colOff>
      <xdr:row>1</xdr:row>
      <xdr:rowOff>116048</xdr:rowOff>
    </xdr:to>
    <xdr:pic>
      <xdr:nvPicPr>
        <xdr:cNvPr id="2" name="Picture 1">
          <a:extLst>
            <a:ext uri="{FF2B5EF4-FFF2-40B4-BE49-F238E27FC236}">
              <a16:creationId xmlns:a16="http://schemas.microsoft.com/office/drawing/2014/main" id="{D79469D6-5CD2-4A42-A393-3FAFC96C4376}"/>
            </a:ext>
          </a:extLst>
        </xdr:cNvPr>
        <xdr:cNvPicPr>
          <a:picLocks noChangeAspect="1"/>
        </xdr:cNvPicPr>
      </xdr:nvPicPr>
      <xdr:blipFill rotWithShape="1">
        <a:blip xmlns:r="http://schemas.openxmlformats.org/officeDocument/2006/relationships" r:embed="rId6">
          <a:extLst>
            <a:ext uri="{28A0092B-C50C-407E-A947-70E740481C1C}">
              <a14:useLocalDpi xmlns:a14="http://schemas.microsoft.com/office/drawing/2010/main" val="0"/>
            </a:ext>
          </a:extLst>
        </a:blip>
        <a:srcRect r="69586"/>
        <a:stretch/>
      </xdr:blipFill>
      <xdr:spPr bwMode="auto">
        <a:xfrm>
          <a:off x="10248900" y="76200"/>
          <a:ext cx="1333500" cy="127174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349623</xdr:colOff>
      <xdr:row>1</xdr:row>
      <xdr:rowOff>49306</xdr:rowOff>
    </xdr:from>
    <xdr:to>
      <xdr:col>0</xdr:col>
      <xdr:colOff>3025999</xdr:colOff>
      <xdr:row>4</xdr:row>
      <xdr:rowOff>38687</xdr:rowOff>
    </xdr:to>
    <xdr:pic>
      <xdr:nvPicPr>
        <xdr:cNvPr id="6" name="Picture 5">
          <a:extLst>
            <a:ext uri="{FF2B5EF4-FFF2-40B4-BE49-F238E27FC236}">
              <a16:creationId xmlns:a16="http://schemas.microsoft.com/office/drawing/2014/main" id="{CAF23042-ACAB-0810-A560-6F431C428352}"/>
            </a:ext>
          </a:extLst>
        </xdr:cNvPr>
        <xdr:cNvPicPr>
          <a:picLocks noChangeAspect="1"/>
        </xdr:cNvPicPr>
      </xdr:nvPicPr>
      <xdr:blipFill>
        <a:blip xmlns:r="http://schemas.openxmlformats.org/officeDocument/2006/relationships" r:embed="rId1"/>
        <a:stretch>
          <a:fillRect/>
        </a:stretch>
      </xdr:blipFill>
      <xdr:spPr>
        <a:xfrm>
          <a:off x="349623" y="228600"/>
          <a:ext cx="2676376" cy="527263"/>
        </a:xfrm>
        <a:prstGeom prst="rect">
          <a:avLst/>
        </a:prstGeom>
      </xdr:spPr>
    </xdr:pic>
    <xdr:clientData/>
  </xdr:twoCellAnchor>
  <xdr:twoCellAnchor editAs="oneCell">
    <xdr:from>
      <xdr:col>2</xdr:col>
      <xdr:colOff>133350</xdr:colOff>
      <xdr:row>0</xdr:row>
      <xdr:rowOff>76761</xdr:rowOff>
    </xdr:from>
    <xdr:to>
      <xdr:col>3</xdr:col>
      <xdr:colOff>85165</xdr:colOff>
      <xdr:row>4</xdr:row>
      <xdr:rowOff>146010</xdr:rowOff>
    </xdr:to>
    <xdr:pic>
      <xdr:nvPicPr>
        <xdr:cNvPr id="7" name="Picture 6">
          <a:extLst>
            <a:ext uri="{FF2B5EF4-FFF2-40B4-BE49-F238E27FC236}">
              <a16:creationId xmlns:a16="http://schemas.microsoft.com/office/drawing/2014/main" id="{EF0D2059-B916-4B86-9810-0432207C5D9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9586"/>
        <a:stretch/>
      </xdr:blipFill>
      <xdr:spPr bwMode="auto">
        <a:xfrm>
          <a:off x="6991350" y="76761"/>
          <a:ext cx="790015" cy="7864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188259</xdr:colOff>
      <xdr:row>93</xdr:row>
      <xdr:rowOff>107577</xdr:rowOff>
    </xdr:from>
    <xdr:to>
      <xdr:col>0</xdr:col>
      <xdr:colOff>1003599</xdr:colOff>
      <xdr:row>97</xdr:row>
      <xdr:rowOff>19685</xdr:rowOff>
    </xdr:to>
    <xdr:pic>
      <xdr:nvPicPr>
        <xdr:cNvPr id="2" name="Picture 1">
          <a:extLst>
            <a:ext uri="{FF2B5EF4-FFF2-40B4-BE49-F238E27FC236}">
              <a16:creationId xmlns:a16="http://schemas.microsoft.com/office/drawing/2014/main" id="{398F4E7B-C24A-4B8D-80EE-2D3544A61F83}"/>
            </a:ext>
          </a:extLst>
        </xdr:cNvPr>
        <xdr:cNvPicPr>
          <a:picLocks noChangeAspect="1"/>
        </xdr:cNvPicPr>
      </xdr:nvPicPr>
      <xdr:blipFill>
        <a:blip xmlns:r="http://schemas.openxmlformats.org/officeDocument/2006/relationships" r:embed="rId3"/>
        <a:stretch>
          <a:fillRect/>
        </a:stretch>
      </xdr:blipFill>
      <xdr:spPr>
        <a:xfrm>
          <a:off x="188259" y="17965271"/>
          <a:ext cx="815340" cy="629285"/>
        </a:xfrm>
        <a:prstGeom prst="rect">
          <a:avLst/>
        </a:prstGeom>
      </xdr:spPr>
    </xdr:pic>
    <xdr:clientData/>
  </xdr:twoCellAnchor>
  <xdr:twoCellAnchor editAs="oneCell">
    <xdr:from>
      <xdr:col>0</xdr:col>
      <xdr:colOff>1936377</xdr:colOff>
      <xdr:row>93</xdr:row>
      <xdr:rowOff>161363</xdr:rowOff>
    </xdr:from>
    <xdr:to>
      <xdr:col>0</xdr:col>
      <xdr:colOff>2779022</xdr:colOff>
      <xdr:row>96</xdr:row>
      <xdr:rowOff>173391</xdr:rowOff>
    </xdr:to>
    <xdr:pic>
      <xdr:nvPicPr>
        <xdr:cNvPr id="3" name="Picture 2">
          <a:extLst>
            <a:ext uri="{FF2B5EF4-FFF2-40B4-BE49-F238E27FC236}">
              <a16:creationId xmlns:a16="http://schemas.microsoft.com/office/drawing/2014/main" id="{7850D9D7-54AC-45F8-A0D2-48EB666CE929}"/>
            </a:ext>
          </a:extLst>
        </xdr:cNvPr>
        <xdr:cNvPicPr>
          <a:picLocks noChangeAspect="1"/>
        </xdr:cNvPicPr>
      </xdr:nvPicPr>
      <xdr:blipFill>
        <a:blip xmlns:r="http://schemas.openxmlformats.org/officeDocument/2006/relationships" r:embed="rId4"/>
        <a:stretch>
          <a:fillRect/>
        </a:stretch>
      </xdr:blipFill>
      <xdr:spPr>
        <a:xfrm>
          <a:off x="1936377" y="18019057"/>
          <a:ext cx="842645" cy="549910"/>
        </a:xfrm>
        <a:prstGeom prst="rect">
          <a:avLst/>
        </a:prstGeom>
      </xdr:spPr>
    </xdr:pic>
    <xdr:clientData/>
  </xdr:twoCellAnchor>
  <xdr:twoCellAnchor editAs="oneCell">
    <xdr:from>
      <xdr:col>0</xdr:col>
      <xdr:colOff>4105836</xdr:colOff>
      <xdr:row>94</xdr:row>
      <xdr:rowOff>17931</xdr:rowOff>
    </xdr:from>
    <xdr:to>
      <xdr:col>0</xdr:col>
      <xdr:colOff>5349801</xdr:colOff>
      <xdr:row>96</xdr:row>
      <xdr:rowOff>145753</xdr:rowOff>
    </xdr:to>
    <xdr:pic>
      <xdr:nvPicPr>
        <xdr:cNvPr id="4" name="Picture 3">
          <a:extLst>
            <a:ext uri="{FF2B5EF4-FFF2-40B4-BE49-F238E27FC236}">
              <a16:creationId xmlns:a16="http://schemas.microsoft.com/office/drawing/2014/main" id="{6E6F6DB4-7768-4EAA-A51A-80AEA9C5E45C}"/>
            </a:ext>
          </a:extLst>
        </xdr:cNvPr>
        <xdr:cNvPicPr>
          <a:picLocks noChangeAspect="1"/>
        </xdr:cNvPicPr>
      </xdr:nvPicPr>
      <xdr:blipFill>
        <a:blip xmlns:r="http://schemas.openxmlformats.org/officeDocument/2006/relationships" r:embed="rId5"/>
        <a:stretch>
          <a:fillRect/>
        </a:stretch>
      </xdr:blipFill>
      <xdr:spPr>
        <a:xfrm>
          <a:off x="4105836" y="18054919"/>
          <a:ext cx="1243965" cy="486410"/>
        </a:xfrm>
        <a:prstGeom prst="rect">
          <a:avLst/>
        </a:prstGeom>
      </xdr:spPr>
    </xdr:pic>
    <xdr:clientData/>
  </xdr:twoCellAnchor>
  <xdr:twoCellAnchor editAs="oneCell">
    <xdr:from>
      <xdr:col>0</xdr:col>
      <xdr:colOff>6203576</xdr:colOff>
      <xdr:row>94</xdr:row>
      <xdr:rowOff>1</xdr:rowOff>
    </xdr:from>
    <xdr:to>
      <xdr:col>2</xdr:col>
      <xdr:colOff>804625</xdr:colOff>
      <xdr:row>96</xdr:row>
      <xdr:rowOff>160208</xdr:rowOff>
    </xdr:to>
    <xdr:pic>
      <xdr:nvPicPr>
        <xdr:cNvPr id="5" name="Picture 4">
          <a:extLst>
            <a:ext uri="{FF2B5EF4-FFF2-40B4-BE49-F238E27FC236}">
              <a16:creationId xmlns:a16="http://schemas.microsoft.com/office/drawing/2014/main" id="{638E8F1D-7252-424E-BE7D-6E73DB9499D1}"/>
            </a:ext>
          </a:extLst>
        </xdr:cNvPr>
        <xdr:cNvPicPr>
          <a:picLocks noChangeAspect="1"/>
        </xdr:cNvPicPr>
      </xdr:nvPicPr>
      <xdr:blipFill>
        <a:blip xmlns:r="http://schemas.openxmlformats.org/officeDocument/2006/relationships" r:embed="rId6"/>
        <a:stretch>
          <a:fillRect/>
        </a:stretch>
      </xdr:blipFill>
      <xdr:spPr>
        <a:xfrm>
          <a:off x="6203576" y="18036989"/>
          <a:ext cx="1644469" cy="5187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03F4B-F251-4B17-9753-9674C70D4E8D}">
  <dimension ref="A1:F62"/>
  <sheetViews>
    <sheetView tabSelected="1" view="pageBreakPreview" zoomScale="70" zoomScaleNormal="70" zoomScaleSheetLayoutView="70" workbookViewId="0">
      <selection activeCell="B5" sqref="B5"/>
    </sheetView>
  </sheetViews>
  <sheetFormatPr defaultRowHeight="15" x14ac:dyDescent="0.25"/>
  <cols>
    <col min="1" max="1" width="15.42578125" customWidth="1"/>
    <col min="2" max="2" width="112.42578125" customWidth="1"/>
    <col min="3" max="3" width="16.7109375" customWidth="1"/>
    <col min="4" max="4" width="17.140625" customWidth="1"/>
    <col min="5" max="5" width="19.28515625" customWidth="1"/>
  </cols>
  <sheetData>
    <row r="1" spans="1:6" ht="96.75" customHeight="1" x14ac:dyDescent="0.25">
      <c r="A1" s="29"/>
      <c r="B1" s="29"/>
      <c r="C1" s="29"/>
      <c r="D1" s="29"/>
      <c r="E1" s="29"/>
    </row>
    <row r="2" spans="1:6" ht="18.600000000000001" customHeight="1" x14ac:dyDescent="0.25">
      <c r="A2" s="29"/>
      <c r="B2" s="29"/>
      <c r="C2" s="29"/>
      <c r="D2" s="29"/>
      <c r="E2" s="29"/>
    </row>
    <row r="3" spans="1:6" ht="21" x14ac:dyDescent="0.35">
      <c r="A3" s="94" t="s">
        <v>50</v>
      </c>
      <c r="B3" s="95"/>
      <c r="C3" s="95"/>
      <c r="E3" s="1" t="s">
        <v>140</v>
      </c>
    </row>
    <row r="4" spans="1:6" x14ac:dyDescent="0.25">
      <c r="E4" s="1"/>
    </row>
    <row r="5" spans="1:6" ht="18.75" x14ac:dyDescent="0.3">
      <c r="B5" s="91" t="s">
        <v>56</v>
      </c>
    </row>
    <row r="6" spans="1:6" ht="15.75" thickBot="1" x14ac:dyDescent="0.3"/>
    <row r="7" spans="1:6" ht="45" x14ac:dyDescent="0.25">
      <c r="A7" s="85" t="s">
        <v>4</v>
      </c>
      <c r="B7" s="86" t="s">
        <v>1</v>
      </c>
      <c r="C7" s="83" t="s">
        <v>2</v>
      </c>
      <c r="D7" s="83" t="s">
        <v>57</v>
      </c>
      <c r="E7" s="84" t="s">
        <v>0</v>
      </c>
    </row>
    <row r="8" spans="1:6" ht="15.75" thickBot="1" x14ac:dyDescent="0.3">
      <c r="A8" s="74">
        <v>1</v>
      </c>
      <c r="B8" s="75">
        <v>2</v>
      </c>
      <c r="C8" s="75">
        <v>3</v>
      </c>
      <c r="D8" s="75">
        <v>4</v>
      </c>
      <c r="E8" s="76" t="s">
        <v>3</v>
      </c>
    </row>
    <row r="9" spans="1:6" ht="15.75" thickBot="1" x14ac:dyDescent="0.3">
      <c r="A9" s="71">
        <v>1</v>
      </c>
      <c r="B9" s="72" t="s">
        <v>137</v>
      </c>
      <c r="C9" s="73">
        <f>C10+C16+C17</f>
        <v>0</v>
      </c>
      <c r="D9" s="73">
        <f t="shared" ref="D9:E9" si="0">D10+D16+D17</f>
        <v>0</v>
      </c>
      <c r="E9" s="73">
        <f t="shared" si="0"/>
        <v>0</v>
      </c>
      <c r="F9" s="31"/>
    </row>
    <row r="10" spans="1:6" x14ac:dyDescent="0.25">
      <c r="A10" s="87">
        <v>1.1000000000000001</v>
      </c>
      <c r="B10" s="87" t="s">
        <v>6</v>
      </c>
      <c r="C10" s="21">
        <f>C11+C12+C13+C14+C15</f>
        <v>0</v>
      </c>
      <c r="D10" s="79">
        <f t="shared" ref="D10:E10" si="1">D11+D12+D13+D14+D15</f>
        <v>0</v>
      </c>
      <c r="E10" s="21">
        <f t="shared" si="1"/>
        <v>0</v>
      </c>
    </row>
    <row r="11" spans="1:6" x14ac:dyDescent="0.25">
      <c r="A11" s="5" t="s">
        <v>37</v>
      </c>
      <c r="B11" s="5" t="s">
        <v>55</v>
      </c>
      <c r="C11" s="21"/>
      <c r="D11" s="79"/>
      <c r="E11" s="21">
        <f>C11+D11</f>
        <v>0</v>
      </c>
    </row>
    <row r="12" spans="1:6" x14ac:dyDescent="0.25">
      <c r="A12" s="5" t="s">
        <v>38</v>
      </c>
      <c r="B12" s="5" t="s">
        <v>52</v>
      </c>
      <c r="C12" s="21"/>
      <c r="D12" s="79"/>
      <c r="E12" s="21">
        <f t="shared" ref="E12:E17" si="2">C12+D12</f>
        <v>0</v>
      </c>
    </row>
    <row r="13" spans="1:6" x14ac:dyDescent="0.25">
      <c r="A13" s="5" t="s">
        <v>39</v>
      </c>
      <c r="B13" s="5" t="s">
        <v>53</v>
      </c>
      <c r="C13" s="21"/>
      <c r="D13" s="79"/>
      <c r="E13" s="21">
        <f t="shared" si="2"/>
        <v>0</v>
      </c>
    </row>
    <row r="14" spans="1:6" x14ac:dyDescent="0.25">
      <c r="A14" s="5" t="s">
        <v>40</v>
      </c>
      <c r="B14" s="5" t="s">
        <v>54</v>
      </c>
      <c r="C14" s="21"/>
      <c r="D14" s="79"/>
      <c r="E14" s="21">
        <f t="shared" si="2"/>
        <v>0</v>
      </c>
    </row>
    <row r="15" spans="1:6" x14ac:dyDescent="0.25">
      <c r="A15" s="5" t="s">
        <v>41</v>
      </c>
      <c r="B15" s="5" t="s">
        <v>51</v>
      </c>
      <c r="C15" s="21"/>
      <c r="D15" s="79"/>
      <c r="E15" s="21">
        <f t="shared" si="2"/>
        <v>0</v>
      </c>
    </row>
    <row r="16" spans="1:6" x14ac:dyDescent="0.25">
      <c r="A16" s="88">
        <v>1.2</v>
      </c>
      <c r="B16" s="88" t="s">
        <v>7</v>
      </c>
      <c r="C16" s="22"/>
      <c r="D16" s="80"/>
      <c r="E16" s="21">
        <f t="shared" si="2"/>
        <v>0</v>
      </c>
    </row>
    <row r="17" spans="1:5" ht="15.75" thickBot="1" x14ac:dyDescent="0.3">
      <c r="A17" s="89">
        <v>1.3</v>
      </c>
      <c r="B17" s="89" t="s">
        <v>8</v>
      </c>
      <c r="C17" s="23"/>
      <c r="D17" s="81"/>
      <c r="E17" s="21">
        <f t="shared" si="2"/>
        <v>0</v>
      </c>
    </row>
    <row r="18" spans="1:5" ht="15.75" thickBot="1" x14ac:dyDescent="0.3">
      <c r="A18" s="3">
        <v>2</v>
      </c>
      <c r="B18" s="2" t="s">
        <v>9</v>
      </c>
      <c r="C18" s="20">
        <f>C19+C20+C21+C22</f>
        <v>0</v>
      </c>
      <c r="D18" s="20">
        <f t="shared" ref="D18:E18" si="3">D19+D20+D21+D22</f>
        <v>0</v>
      </c>
      <c r="E18" s="20">
        <f t="shared" si="3"/>
        <v>0</v>
      </c>
    </row>
    <row r="19" spans="1:5" x14ac:dyDescent="0.25">
      <c r="A19" s="87">
        <v>2.1</v>
      </c>
      <c r="B19" s="87" t="s">
        <v>10</v>
      </c>
      <c r="C19" s="21"/>
      <c r="D19" s="21"/>
      <c r="E19" s="21">
        <f>C19+D19</f>
        <v>0</v>
      </c>
    </row>
    <row r="20" spans="1:5" x14ac:dyDescent="0.25">
      <c r="A20" s="88">
        <v>2.2000000000000002</v>
      </c>
      <c r="B20" s="88" t="s">
        <v>11</v>
      </c>
      <c r="C20" s="22"/>
      <c r="D20" s="22"/>
      <c r="E20" s="21">
        <f t="shared" ref="E20:E22" si="4">C20+D20</f>
        <v>0</v>
      </c>
    </row>
    <row r="21" spans="1:5" ht="45.6" customHeight="1" x14ac:dyDescent="0.25">
      <c r="A21" s="88">
        <v>2.2999999999999998</v>
      </c>
      <c r="B21" s="90" t="s">
        <v>12</v>
      </c>
      <c r="C21" s="22"/>
      <c r="D21" s="22"/>
      <c r="E21" s="21">
        <f t="shared" si="4"/>
        <v>0</v>
      </c>
    </row>
    <row r="22" spans="1:5" ht="15.75" thickBot="1" x14ac:dyDescent="0.3">
      <c r="A22" s="89">
        <v>2.4</v>
      </c>
      <c r="B22" s="89" t="s">
        <v>13</v>
      </c>
      <c r="C22" s="23"/>
      <c r="D22" s="23"/>
      <c r="E22" s="21">
        <f t="shared" si="4"/>
        <v>0</v>
      </c>
    </row>
    <row r="23" spans="1:5" ht="30.75" thickBot="1" x14ac:dyDescent="0.3">
      <c r="A23" s="3">
        <v>3</v>
      </c>
      <c r="B23" s="4" t="s">
        <v>14</v>
      </c>
      <c r="C23" s="20"/>
      <c r="D23" s="20"/>
      <c r="E23" s="24">
        <f>C23+D23</f>
        <v>0</v>
      </c>
    </row>
    <row r="24" spans="1:5" ht="45.6" customHeight="1" thickBot="1" x14ac:dyDescent="0.3">
      <c r="A24" s="3">
        <v>4</v>
      </c>
      <c r="B24" s="4" t="s">
        <v>15</v>
      </c>
      <c r="C24" s="20">
        <f>C25+C29+C33+C34</f>
        <v>0</v>
      </c>
      <c r="D24" s="20">
        <f t="shared" ref="D24:E24" si="5">D25+D29+D33+D34</f>
        <v>0</v>
      </c>
      <c r="E24" s="20">
        <f t="shared" si="5"/>
        <v>0</v>
      </c>
    </row>
    <row r="25" spans="1:5" x14ac:dyDescent="0.25">
      <c r="A25" s="65">
        <v>4.0999999999999996</v>
      </c>
      <c r="B25" s="65" t="s">
        <v>16</v>
      </c>
      <c r="C25" s="66">
        <f>C26+C27+C28</f>
        <v>0</v>
      </c>
      <c r="D25" s="66">
        <f t="shared" ref="D25:E25" si="6">D26+D27+D28</f>
        <v>0</v>
      </c>
      <c r="E25" s="66">
        <f t="shared" si="6"/>
        <v>0</v>
      </c>
    </row>
    <row r="26" spans="1:5" x14ac:dyDescent="0.25">
      <c r="A26" s="87" t="s">
        <v>127</v>
      </c>
      <c r="B26" s="87" t="s">
        <v>134</v>
      </c>
      <c r="C26" s="21"/>
      <c r="D26" s="21"/>
      <c r="E26" s="21">
        <f>C26+D26</f>
        <v>0</v>
      </c>
    </row>
    <row r="27" spans="1:5" x14ac:dyDescent="0.25">
      <c r="A27" s="87" t="s">
        <v>128</v>
      </c>
      <c r="B27" s="87" t="s">
        <v>133</v>
      </c>
      <c r="C27" s="21"/>
      <c r="D27" s="21"/>
      <c r="E27" s="21">
        <f>C27+D27</f>
        <v>0</v>
      </c>
    </row>
    <row r="28" spans="1:5" x14ac:dyDescent="0.25">
      <c r="A28" s="87" t="s">
        <v>129</v>
      </c>
      <c r="B28" s="87" t="s">
        <v>133</v>
      </c>
      <c r="C28" s="21"/>
      <c r="D28" s="21"/>
      <c r="E28" s="21">
        <f>C28+D28</f>
        <v>0</v>
      </c>
    </row>
    <row r="29" spans="1:5" x14ac:dyDescent="0.25">
      <c r="A29" s="67">
        <v>4.2</v>
      </c>
      <c r="B29" s="67" t="s">
        <v>17</v>
      </c>
      <c r="C29" s="68">
        <f>C30+C31+C32</f>
        <v>0</v>
      </c>
      <c r="D29" s="68">
        <f t="shared" ref="D29:E29" si="7">D30+D31+D32</f>
        <v>0</v>
      </c>
      <c r="E29" s="68">
        <f t="shared" si="7"/>
        <v>0</v>
      </c>
    </row>
    <row r="30" spans="1:5" x14ac:dyDescent="0.25">
      <c r="A30" s="88" t="s">
        <v>130</v>
      </c>
      <c r="B30" s="88" t="s">
        <v>135</v>
      </c>
      <c r="C30" s="22"/>
      <c r="D30" s="22"/>
      <c r="E30" s="22">
        <f t="shared" ref="E30:E35" si="8">C30+D30</f>
        <v>0</v>
      </c>
    </row>
    <row r="31" spans="1:5" x14ac:dyDescent="0.25">
      <c r="A31" s="88" t="s">
        <v>131</v>
      </c>
      <c r="B31" s="88" t="s">
        <v>133</v>
      </c>
      <c r="C31" s="22"/>
      <c r="D31" s="22"/>
      <c r="E31" s="22">
        <f t="shared" si="8"/>
        <v>0</v>
      </c>
    </row>
    <row r="32" spans="1:5" x14ac:dyDescent="0.25">
      <c r="A32" s="88" t="s">
        <v>132</v>
      </c>
      <c r="B32" s="88" t="s">
        <v>133</v>
      </c>
      <c r="C32" s="22"/>
      <c r="D32" s="22"/>
      <c r="E32" s="22">
        <f t="shared" si="8"/>
        <v>0</v>
      </c>
    </row>
    <row r="33" spans="1:5" x14ac:dyDescent="0.25">
      <c r="A33" s="67">
        <v>4.3</v>
      </c>
      <c r="B33" s="67" t="s">
        <v>18</v>
      </c>
      <c r="C33" s="68"/>
      <c r="D33" s="68"/>
      <c r="E33" s="68">
        <f t="shared" si="8"/>
        <v>0</v>
      </c>
    </row>
    <row r="34" spans="1:5" ht="15.75" thickBot="1" x14ac:dyDescent="0.3">
      <c r="A34" s="69">
        <v>4.4000000000000004</v>
      </c>
      <c r="B34" s="69" t="s">
        <v>19</v>
      </c>
      <c r="C34" s="70"/>
      <c r="D34" s="70"/>
      <c r="E34" s="70">
        <f t="shared" si="8"/>
        <v>0</v>
      </c>
    </row>
    <row r="35" spans="1:5" ht="30.75" thickBot="1" x14ac:dyDescent="0.3">
      <c r="A35" s="3">
        <v>5</v>
      </c>
      <c r="B35" s="4" t="s">
        <v>20</v>
      </c>
      <c r="C35" s="20"/>
      <c r="D35" s="20"/>
      <c r="E35" s="24">
        <f t="shared" si="8"/>
        <v>0</v>
      </c>
    </row>
    <row r="36" spans="1:5" ht="47.45" customHeight="1" thickBot="1" x14ac:dyDescent="0.3">
      <c r="A36" s="6">
        <v>6</v>
      </c>
      <c r="B36" s="7" t="s">
        <v>21</v>
      </c>
      <c r="C36" s="25"/>
      <c r="D36" s="25"/>
      <c r="E36" s="26">
        <f t="shared" ref="E36:E44" si="9">C36+D36</f>
        <v>0</v>
      </c>
    </row>
    <row r="37" spans="1:5" ht="15.75" thickBot="1" x14ac:dyDescent="0.3">
      <c r="A37" s="3">
        <v>7</v>
      </c>
      <c r="B37" s="2" t="s">
        <v>22</v>
      </c>
      <c r="C37" s="20"/>
      <c r="D37" s="20"/>
      <c r="E37" s="24">
        <f t="shared" si="9"/>
        <v>0</v>
      </c>
    </row>
    <row r="38" spans="1:5" ht="15.75" thickBot="1" x14ac:dyDescent="0.3">
      <c r="A38" s="3">
        <v>8</v>
      </c>
      <c r="B38" s="2" t="s">
        <v>23</v>
      </c>
      <c r="C38" s="20"/>
      <c r="D38" s="20"/>
      <c r="E38" s="24">
        <f t="shared" si="9"/>
        <v>0</v>
      </c>
    </row>
    <row r="39" spans="1:5" ht="15.75" thickBot="1" x14ac:dyDescent="0.3">
      <c r="A39" s="3">
        <v>9</v>
      </c>
      <c r="B39" s="4" t="s">
        <v>24</v>
      </c>
      <c r="C39" s="20"/>
      <c r="D39" s="20"/>
      <c r="E39" s="24">
        <f t="shared" si="9"/>
        <v>0</v>
      </c>
    </row>
    <row r="40" spans="1:5" ht="15.75" thickBot="1" x14ac:dyDescent="0.3">
      <c r="A40" s="3">
        <v>10</v>
      </c>
      <c r="B40" s="2" t="s">
        <v>25</v>
      </c>
      <c r="C40" s="20"/>
      <c r="D40" s="20"/>
      <c r="E40" s="24">
        <f t="shared" si="9"/>
        <v>0</v>
      </c>
    </row>
    <row r="41" spans="1:5" ht="15.75" thickBot="1" x14ac:dyDescent="0.3">
      <c r="A41" s="3">
        <v>11</v>
      </c>
      <c r="B41" s="2" t="s">
        <v>26</v>
      </c>
      <c r="C41" s="20"/>
      <c r="D41" s="20"/>
      <c r="E41" s="24">
        <f t="shared" si="9"/>
        <v>0</v>
      </c>
    </row>
    <row r="42" spans="1:5" ht="15.75" thickBot="1" x14ac:dyDescent="0.3">
      <c r="A42" s="3">
        <v>12</v>
      </c>
      <c r="B42" s="2" t="s">
        <v>27</v>
      </c>
      <c r="C42" s="20"/>
      <c r="D42" s="20"/>
      <c r="E42" s="24">
        <f t="shared" si="9"/>
        <v>0</v>
      </c>
    </row>
    <row r="43" spans="1:5" ht="15.75" thickBot="1" x14ac:dyDescent="0.3">
      <c r="A43" s="3">
        <v>13</v>
      </c>
      <c r="B43" s="2" t="s">
        <v>28</v>
      </c>
      <c r="C43" s="20"/>
      <c r="D43" s="20"/>
      <c r="E43" s="24">
        <f t="shared" si="9"/>
        <v>0</v>
      </c>
    </row>
    <row r="44" spans="1:5" ht="15.75" thickBot="1" x14ac:dyDescent="0.3">
      <c r="A44" s="3">
        <v>14</v>
      </c>
      <c r="B44" s="2" t="s">
        <v>29</v>
      </c>
      <c r="C44" s="20"/>
      <c r="D44" s="20"/>
      <c r="E44" s="24">
        <f t="shared" si="9"/>
        <v>0</v>
      </c>
    </row>
    <row r="45" spans="1:5" ht="15.75" thickBot="1" x14ac:dyDescent="0.3">
      <c r="A45" s="3">
        <v>15</v>
      </c>
      <c r="B45" s="2" t="s">
        <v>31</v>
      </c>
      <c r="C45" s="20">
        <f>C46+C47+C48+C49+C50</f>
        <v>0</v>
      </c>
      <c r="D45" s="20">
        <f t="shared" ref="D45:E45" si="10">D46+D47+D48+D49+D50</f>
        <v>0</v>
      </c>
      <c r="E45" s="20">
        <f t="shared" si="10"/>
        <v>0</v>
      </c>
    </row>
    <row r="46" spans="1:5" x14ac:dyDescent="0.25">
      <c r="A46" s="87">
        <v>15.1</v>
      </c>
      <c r="B46" s="87" t="s">
        <v>32</v>
      </c>
      <c r="C46" s="21"/>
      <c r="D46" s="21"/>
      <c r="E46" s="21">
        <f>C46+D46</f>
        <v>0</v>
      </c>
    </row>
    <row r="47" spans="1:5" x14ac:dyDescent="0.25">
      <c r="A47" s="88">
        <v>15.2</v>
      </c>
      <c r="B47" s="88" t="s">
        <v>33</v>
      </c>
      <c r="C47" s="22"/>
      <c r="D47" s="22"/>
      <c r="E47" s="22">
        <f>C47+D47</f>
        <v>0</v>
      </c>
    </row>
    <row r="48" spans="1:5" x14ac:dyDescent="0.25">
      <c r="A48" s="88">
        <v>15.2</v>
      </c>
      <c r="B48" s="88" t="s">
        <v>34</v>
      </c>
      <c r="C48" s="22"/>
      <c r="D48" s="22"/>
      <c r="E48" s="22">
        <f t="shared" ref="E48:E49" si="11">C48+D48</f>
        <v>0</v>
      </c>
    </row>
    <row r="49" spans="1:5" x14ac:dyDescent="0.25">
      <c r="A49" s="88">
        <v>15.4</v>
      </c>
      <c r="B49" s="88" t="s">
        <v>35</v>
      </c>
      <c r="C49" s="22"/>
      <c r="D49" s="22"/>
      <c r="E49" s="22">
        <f t="shared" si="11"/>
        <v>0</v>
      </c>
    </row>
    <row r="50" spans="1:5" ht="15.75" thickBot="1" x14ac:dyDescent="0.3">
      <c r="A50" s="89">
        <v>15.5</v>
      </c>
      <c r="B50" s="89" t="s">
        <v>36</v>
      </c>
      <c r="C50" s="23"/>
      <c r="D50" s="23"/>
      <c r="E50" s="23">
        <f>C50+D50</f>
        <v>0</v>
      </c>
    </row>
    <row r="51" spans="1:5" ht="19.5" thickBot="1" x14ac:dyDescent="0.35">
      <c r="A51" s="8"/>
      <c r="B51" s="9" t="s">
        <v>42</v>
      </c>
      <c r="C51" s="82">
        <f>C9+C18+C23+C24+C35+C36+C37+C38+C39+C40+C41+C42+C43+C44+C45</f>
        <v>0</v>
      </c>
      <c r="D51" s="82">
        <f t="shared" ref="D51:E51" si="12">D9+D18+D23+D24+D35+D36+D37+D38+D39+D40+D41+D42+D43+D44+D45</f>
        <v>0</v>
      </c>
      <c r="E51" s="82">
        <f t="shared" si="12"/>
        <v>0</v>
      </c>
    </row>
    <row r="52" spans="1:5" ht="15.75" thickBot="1" x14ac:dyDescent="0.3"/>
    <row r="53" spans="1:5" ht="18.75" x14ac:dyDescent="0.3">
      <c r="A53" s="10"/>
      <c r="B53" s="11"/>
      <c r="C53" s="78" t="s">
        <v>48</v>
      </c>
      <c r="D53" s="77" t="s">
        <v>49</v>
      </c>
    </row>
    <row r="54" spans="1:5" ht="18.75" x14ac:dyDescent="0.3">
      <c r="A54" s="12" t="s">
        <v>43</v>
      </c>
      <c r="B54" s="13" t="s">
        <v>46</v>
      </c>
      <c r="C54" s="27">
        <f>E51</f>
        <v>0</v>
      </c>
      <c r="D54" s="15">
        <v>1</v>
      </c>
    </row>
    <row r="55" spans="1:5" ht="18.75" x14ac:dyDescent="0.3">
      <c r="A55" s="12" t="s">
        <v>44</v>
      </c>
      <c r="B55" s="14" t="s">
        <v>47</v>
      </c>
      <c r="C55" s="27"/>
      <c r="D55" s="15" t="e">
        <f>C55/C54</f>
        <v>#DIV/0!</v>
      </c>
    </row>
    <row r="56" spans="1:5" ht="19.5" thickBot="1" x14ac:dyDescent="0.35">
      <c r="A56" s="16" t="s">
        <v>45</v>
      </c>
      <c r="B56" s="17" t="s">
        <v>58</v>
      </c>
      <c r="C56" s="28">
        <f>C54-C55</f>
        <v>0</v>
      </c>
      <c r="D56" s="18" t="e">
        <f>C56/C54</f>
        <v>#DIV/0!</v>
      </c>
    </row>
    <row r="59" spans="1:5" ht="18.75" x14ac:dyDescent="0.3">
      <c r="A59" s="93" t="s">
        <v>136</v>
      </c>
      <c r="B59" s="19" t="s">
        <v>59</v>
      </c>
    </row>
    <row r="60" spans="1:5" ht="18.75" x14ac:dyDescent="0.3">
      <c r="A60" s="93"/>
      <c r="B60" s="19" t="s">
        <v>60</v>
      </c>
    </row>
    <row r="61" spans="1:5" ht="18.75" x14ac:dyDescent="0.3">
      <c r="A61" s="93"/>
      <c r="B61" s="19" t="s">
        <v>138</v>
      </c>
    </row>
    <row r="62" spans="1:5" ht="56.25" x14ac:dyDescent="0.3">
      <c r="B62" s="92" t="s">
        <v>139</v>
      </c>
    </row>
  </sheetData>
  <mergeCells count="2">
    <mergeCell ref="A59:A61"/>
    <mergeCell ref="A3:C3"/>
  </mergeCells>
  <pageMargins left="0.7" right="0.7" top="0.75" bottom="0.75" header="0.3" footer="0.3"/>
  <pageSetup paperSize="9"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D1066-64D8-45EC-989D-EA003128B9C2}">
  <dimension ref="A6:J94"/>
  <sheetViews>
    <sheetView view="pageBreakPreview" zoomScale="85" zoomScaleNormal="85" zoomScaleSheetLayoutView="85" workbookViewId="0">
      <selection activeCell="G19" sqref="G19"/>
    </sheetView>
  </sheetViews>
  <sheetFormatPr defaultRowHeight="15" x14ac:dyDescent="0.25"/>
  <cols>
    <col min="1" max="1" width="89.28515625" customWidth="1"/>
    <col min="2" max="3" width="12.28515625" customWidth="1"/>
    <col min="4" max="4" width="12.42578125" customWidth="1"/>
  </cols>
  <sheetData>
    <row r="6" spans="1:10" ht="30.75" customHeight="1" x14ac:dyDescent="0.25">
      <c r="A6" s="1" t="s">
        <v>50</v>
      </c>
      <c r="B6" s="32"/>
      <c r="C6" s="32"/>
      <c r="E6" s="32"/>
      <c r="F6" s="32"/>
      <c r="G6" s="32"/>
      <c r="H6" s="32"/>
      <c r="I6" s="32"/>
      <c r="J6" s="32"/>
    </row>
    <row r="8" spans="1:10" x14ac:dyDescent="0.25">
      <c r="A8" s="30" t="s">
        <v>61</v>
      </c>
      <c r="B8" s="30"/>
      <c r="C8" s="30"/>
      <c r="D8" s="1" t="s">
        <v>141</v>
      </c>
      <c r="E8" s="30"/>
      <c r="F8" s="30"/>
      <c r="G8" s="30"/>
    </row>
    <row r="9" spans="1:10" x14ac:dyDescent="0.25">
      <c r="A9" s="52" t="s">
        <v>62</v>
      </c>
    </row>
    <row r="11" spans="1:10" x14ac:dyDescent="0.25">
      <c r="A11" s="53" t="s">
        <v>63</v>
      </c>
      <c r="B11" s="56" t="s">
        <v>64</v>
      </c>
      <c r="C11" s="56" t="s">
        <v>65</v>
      </c>
      <c r="D11" s="56" t="s">
        <v>66</v>
      </c>
    </row>
    <row r="12" spans="1:10" x14ac:dyDescent="0.25">
      <c r="A12" s="33" t="s">
        <v>67</v>
      </c>
      <c r="B12" s="34"/>
      <c r="C12" s="34"/>
      <c r="D12" s="34"/>
    </row>
    <row r="13" spans="1:10" x14ac:dyDescent="0.25">
      <c r="A13" s="35" t="s">
        <v>68</v>
      </c>
      <c r="B13" s="36"/>
      <c r="C13" s="36"/>
      <c r="D13" s="36"/>
    </row>
    <row r="14" spans="1:10" x14ac:dyDescent="0.25">
      <c r="A14" s="37" t="s">
        <v>69</v>
      </c>
      <c r="B14" s="36"/>
      <c r="C14" s="36"/>
      <c r="D14" s="36"/>
    </row>
    <row r="15" spans="1:10" x14ac:dyDescent="0.25">
      <c r="A15" s="37" t="s">
        <v>70</v>
      </c>
      <c r="B15" s="36"/>
      <c r="C15" s="36"/>
      <c r="D15" s="36"/>
    </row>
    <row r="16" spans="1:10" x14ac:dyDescent="0.25">
      <c r="A16" s="37" t="s">
        <v>71</v>
      </c>
      <c r="B16" s="36"/>
      <c r="C16" s="36"/>
      <c r="D16" s="36"/>
    </row>
    <row r="17" spans="1:4" x14ac:dyDescent="0.25">
      <c r="A17" s="37" t="s">
        <v>72</v>
      </c>
      <c r="B17" s="36"/>
      <c r="C17" s="36">
        <f>B92</f>
        <v>0</v>
      </c>
      <c r="D17" s="36">
        <f>C92</f>
        <v>0</v>
      </c>
    </row>
    <row r="18" spans="1:4" x14ac:dyDescent="0.25">
      <c r="A18" s="54" t="s">
        <v>73</v>
      </c>
      <c r="B18" s="55">
        <f>SUM(B12:B17)</f>
        <v>0</v>
      </c>
      <c r="C18" s="55">
        <f>SUM(C12:C17)</f>
        <v>0</v>
      </c>
      <c r="D18" s="55">
        <f>SUM(D12:D17)</f>
        <v>0</v>
      </c>
    </row>
    <row r="19" spans="1:4" x14ac:dyDescent="0.25">
      <c r="A19" s="38"/>
      <c r="B19" s="38"/>
      <c r="C19" s="38"/>
      <c r="D19" s="38"/>
    </row>
    <row r="20" spans="1:4" x14ac:dyDescent="0.25">
      <c r="A20" s="53" t="s">
        <v>74</v>
      </c>
      <c r="B20" s="56" t="s">
        <v>64</v>
      </c>
      <c r="C20" s="56" t="s">
        <v>65</v>
      </c>
      <c r="D20" s="56" t="s">
        <v>66</v>
      </c>
    </row>
    <row r="21" spans="1:4" x14ac:dyDescent="0.25">
      <c r="A21" s="58" t="s">
        <v>75</v>
      </c>
      <c r="B21" s="59">
        <f>B24+B27+B32</f>
        <v>0</v>
      </c>
      <c r="C21" s="59">
        <f t="shared" ref="C21:D21" si="0">C24+C27+C32</f>
        <v>0</v>
      </c>
      <c r="D21" s="59">
        <f t="shared" si="0"/>
        <v>0</v>
      </c>
    </row>
    <row r="22" spans="1:4" x14ac:dyDescent="0.25">
      <c r="A22" s="37" t="s">
        <v>76</v>
      </c>
      <c r="B22" s="36"/>
      <c r="C22" s="36"/>
      <c r="D22" s="36"/>
    </row>
    <row r="23" spans="1:4" x14ac:dyDescent="0.25">
      <c r="A23" s="37" t="s">
        <v>77</v>
      </c>
      <c r="B23" s="36"/>
      <c r="C23" s="36"/>
      <c r="D23" s="36"/>
    </row>
    <row r="24" spans="1:4" x14ac:dyDescent="0.25">
      <c r="A24" s="39" t="s">
        <v>78</v>
      </c>
      <c r="B24" s="40">
        <f>B22*B23</f>
        <v>0</v>
      </c>
      <c r="C24" s="40">
        <f>C22*C23</f>
        <v>0</v>
      </c>
      <c r="D24" s="40">
        <f>D22*D23</f>
        <v>0</v>
      </c>
    </row>
    <row r="25" spans="1:4" x14ac:dyDescent="0.25">
      <c r="A25" s="37" t="s">
        <v>79</v>
      </c>
      <c r="B25" s="36"/>
      <c r="C25" s="36"/>
      <c r="D25" s="36"/>
    </row>
    <row r="26" spans="1:4" x14ac:dyDescent="0.25">
      <c r="A26" s="37" t="s">
        <v>80</v>
      </c>
      <c r="B26" s="36"/>
      <c r="C26" s="36"/>
      <c r="D26" s="36"/>
    </row>
    <row r="27" spans="1:4" x14ac:dyDescent="0.25">
      <c r="A27" s="39" t="s">
        <v>81</v>
      </c>
      <c r="B27" s="40">
        <f>B25*B26</f>
        <v>0</v>
      </c>
      <c r="C27" s="40">
        <f>C25*C26</f>
        <v>0</v>
      </c>
      <c r="D27" s="40">
        <f>D25*D26</f>
        <v>0</v>
      </c>
    </row>
    <row r="28" spans="1:4" x14ac:dyDescent="0.25">
      <c r="A28" s="37" t="s">
        <v>82</v>
      </c>
      <c r="B28" s="36"/>
      <c r="C28" s="36"/>
      <c r="D28" s="36"/>
    </row>
    <row r="29" spans="1:4" x14ac:dyDescent="0.25">
      <c r="A29" s="37" t="s">
        <v>82</v>
      </c>
      <c r="B29" s="36"/>
      <c r="C29" s="36"/>
      <c r="D29" s="36"/>
    </row>
    <row r="30" spans="1:4" x14ac:dyDescent="0.25">
      <c r="A30" s="37" t="s">
        <v>83</v>
      </c>
      <c r="B30" s="36"/>
      <c r="C30" s="36"/>
      <c r="D30" s="36"/>
    </row>
    <row r="31" spans="1:4" x14ac:dyDescent="0.25">
      <c r="A31" s="37" t="s">
        <v>84</v>
      </c>
      <c r="B31" s="36"/>
      <c r="C31" s="36"/>
      <c r="D31" s="36"/>
    </row>
    <row r="32" spans="1:4" x14ac:dyDescent="0.25">
      <c r="A32" s="39" t="s">
        <v>85</v>
      </c>
      <c r="B32" s="40">
        <f>B30*B31</f>
        <v>0</v>
      </c>
      <c r="C32" s="40">
        <f t="shared" ref="C32:D32" si="1">C30*C31</f>
        <v>0</v>
      </c>
      <c r="D32" s="40">
        <f t="shared" si="1"/>
        <v>0</v>
      </c>
    </row>
    <row r="33" spans="1:4" x14ac:dyDescent="0.25">
      <c r="A33" s="58" t="s">
        <v>86</v>
      </c>
      <c r="B33" s="59">
        <f>B36+B39+B44</f>
        <v>0</v>
      </c>
      <c r="C33" s="59">
        <f t="shared" ref="C33:D33" si="2">C36+C39+C44</f>
        <v>0</v>
      </c>
      <c r="D33" s="59">
        <f t="shared" si="2"/>
        <v>0</v>
      </c>
    </row>
    <row r="34" spans="1:4" x14ac:dyDescent="0.25">
      <c r="A34" s="37" t="s">
        <v>87</v>
      </c>
      <c r="B34" s="36"/>
      <c r="C34" s="36"/>
      <c r="D34" s="36"/>
    </row>
    <row r="35" spans="1:4" x14ac:dyDescent="0.25">
      <c r="A35" s="37" t="s">
        <v>88</v>
      </c>
      <c r="B35" s="36"/>
      <c r="C35" s="36"/>
      <c r="D35" s="36"/>
    </row>
    <row r="36" spans="1:4" x14ac:dyDescent="0.25">
      <c r="A36" s="39" t="s">
        <v>89</v>
      </c>
      <c r="B36" s="40">
        <f>B34*B35</f>
        <v>0</v>
      </c>
      <c r="C36" s="40">
        <f t="shared" ref="C36:D36" si="3">C34*C35</f>
        <v>0</v>
      </c>
      <c r="D36" s="40">
        <f t="shared" si="3"/>
        <v>0</v>
      </c>
    </row>
    <row r="37" spans="1:4" x14ac:dyDescent="0.25">
      <c r="A37" s="37" t="s">
        <v>87</v>
      </c>
      <c r="B37" s="36"/>
      <c r="C37" s="36"/>
      <c r="D37" s="36"/>
    </row>
    <row r="38" spans="1:4" x14ac:dyDescent="0.25">
      <c r="A38" s="37" t="s">
        <v>88</v>
      </c>
      <c r="B38" s="36"/>
      <c r="C38" s="36"/>
      <c r="D38" s="36"/>
    </row>
    <row r="39" spans="1:4" x14ac:dyDescent="0.25">
      <c r="A39" s="39" t="s">
        <v>90</v>
      </c>
      <c r="B39" s="40">
        <f>B37*B38</f>
        <v>0</v>
      </c>
      <c r="C39" s="40">
        <f t="shared" ref="C39:D39" si="4">C37*C38</f>
        <v>0</v>
      </c>
      <c r="D39" s="40">
        <f t="shared" si="4"/>
        <v>0</v>
      </c>
    </row>
    <row r="40" spans="1:4" x14ac:dyDescent="0.25">
      <c r="A40" s="37" t="s">
        <v>91</v>
      </c>
      <c r="B40" s="36"/>
      <c r="C40" s="36"/>
      <c r="D40" s="36"/>
    </row>
    <row r="41" spans="1:4" x14ac:dyDescent="0.25">
      <c r="A41" s="37" t="s">
        <v>91</v>
      </c>
      <c r="B41" s="36"/>
      <c r="C41" s="36"/>
      <c r="D41" s="36"/>
    </row>
    <row r="42" spans="1:4" x14ac:dyDescent="0.25">
      <c r="A42" s="37" t="s">
        <v>92</v>
      </c>
      <c r="B42" s="36"/>
      <c r="C42" s="36"/>
      <c r="D42" s="36"/>
    </row>
    <row r="43" spans="1:4" x14ac:dyDescent="0.25">
      <c r="A43" s="37" t="s">
        <v>88</v>
      </c>
      <c r="B43" s="36"/>
      <c r="C43" s="36"/>
      <c r="D43" s="36"/>
    </row>
    <row r="44" spans="1:4" x14ac:dyDescent="0.25">
      <c r="A44" s="39" t="s">
        <v>93</v>
      </c>
      <c r="B44" s="40">
        <f>B42*B43</f>
        <v>0</v>
      </c>
      <c r="C44" s="40">
        <f t="shared" ref="C44:D44" si="5">C42*C43</f>
        <v>0</v>
      </c>
      <c r="D44" s="40">
        <f t="shared" si="5"/>
        <v>0</v>
      </c>
    </row>
    <row r="45" spans="1:4" x14ac:dyDescent="0.25">
      <c r="A45" s="53" t="s">
        <v>94</v>
      </c>
      <c r="B45" s="55">
        <f>B21+B33</f>
        <v>0</v>
      </c>
      <c r="C45" s="55">
        <f t="shared" ref="C45:D45" si="6">C21+C33</f>
        <v>0</v>
      </c>
      <c r="D45" s="55">
        <f t="shared" si="6"/>
        <v>0</v>
      </c>
    </row>
    <row r="46" spans="1:4" x14ac:dyDescent="0.25">
      <c r="A46" s="38"/>
      <c r="B46" s="38"/>
      <c r="C46" s="38"/>
      <c r="D46" s="38"/>
    </row>
    <row r="47" spans="1:4" x14ac:dyDescent="0.25">
      <c r="A47" s="54" t="s">
        <v>95</v>
      </c>
      <c r="B47" s="56" t="s">
        <v>64</v>
      </c>
      <c r="C47" s="56" t="s">
        <v>65</v>
      </c>
      <c r="D47" s="41"/>
    </row>
    <row r="48" spans="1:4" x14ac:dyDescent="0.25">
      <c r="A48" s="37" t="s">
        <v>5</v>
      </c>
      <c r="B48" s="42"/>
      <c r="C48" s="42"/>
      <c r="D48" s="43"/>
    </row>
    <row r="49" spans="1:4" x14ac:dyDescent="0.25">
      <c r="A49" s="37" t="s">
        <v>126</v>
      </c>
      <c r="B49" s="42"/>
      <c r="C49" s="42"/>
      <c r="D49" s="43"/>
    </row>
    <row r="50" spans="1:4" ht="26.25" x14ac:dyDescent="0.25">
      <c r="A50" s="44" t="s">
        <v>14</v>
      </c>
      <c r="B50" s="42"/>
      <c r="C50" s="42"/>
      <c r="D50" s="43"/>
    </row>
    <row r="51" spans="1:4" ht="39" x14ac:dyDescent="0.25">
      <c r="A51" s="44" t="s">
        <v>15</v>
      </c>
      <c r="B51" s="42"/>
      <c r="C51" s="42"/>
      <c r="D51" s="43"/>
    </row>
    <row r="52" spans="1:4" ht="26.25" x14ac:dyDescent="0.25">
      <c r="A52" s="44" t="s">
        <v>20</v>
      </c>
      <c r="B52" s="42"/>
      <c r="C52" s="42"/>
      <c r="D52" s="43"/>
    </row>
    <row r="53" spans="1:4" ht="39" x14ac:dyDescent="0.25">
      <c r="A53" s="44" t="s">
        <v>21</v>
      </c>
      <c r="B53" s="42"/>
      <c r="C53" s="42"/>
      <c r="D53" s="43"/>
    </row>
    <row r="54" spans="1:4" x14ac:dyDescent="0.25">
      <c r="A54" s="44" t="s">
        <v>97</v>
      </c>
      <c r="B54" s="42"/>
      <c r="C54" s="45"/>
      <c r="D54" s="46"/>
    </row>
    <row r="55" spans="1:4" x14ac:dyDescent="0.25">
      <c r="A55" s="44" t="s">
        <v>98</v>
      </c>
      <c r="B55" s="42"/>
      <c r="C55" s="45"/>
      <c r="D55" s="46"/>
    </row>
    <row r="56" spans="1:4" ht="26.25" x14ac:dyDescent="0.25">
      <c r="A56" s="44" t="s">
        <v>99</v>
      </c>
      <c r="B56" s="42"/>
      <c r="C56" s="45"/>
      <c r="D56" s="46"/>
    </row>
    <row r="57" spans="1:4" x14ac:dyDescent="0.25">
      <c r="A57" s="44" t="s">
        <v>25</v>
      </c>
      <c r="B57" s="42"/>
      <c r="C57" s="36"/>
      <c r="D57" s="47"/>
    </row>
    <row r="58" spans="1:4" x14ac:dyDescent="0.25">
      <c r="A58" s="44" t="s">
        <v>100</v>
      </c>
      <c r="B58" s="42"/>
      <c r="C58" s="36"/>
      <c r="D58" s="47"/>
    </row>
    <row r="59" spans="1:4" x14ac:dyDescent="0.25">
      <c r="A59" s="44" t="s">
        <v>101</v>
      </c>
      <c r="B59" s="42"/>
      <c r="C59" s="36"/>
      <c r="D59" s="47"/>
    </row>
    <row r="60" spans="1:4" x14ac:dyDescent="0.25">
      <c r="A60" s="44" t="s">
        <v>28</v>
      </c>
      <c r="B60" s="42"/>
      <c r="C60" s="36"/>
      <c r="D60" s="47"/>
    </row>
    <row r="61" spans="1:4" x14ac:dyDescent="0.25">
      <c r="A61" s="44" t="s">
        <v>29</v>
      </c>
      <c r="B61" s="42"/>
      <c r="C61" s="36"/>
      <c r="D61" s="47"/>
    </row>
    <row r="62" spans="1:4" x14ac:dyDescent="0.25">
      <c r="A62" s="44" t="s">
        <v>30</v>
      </c>
      <c r="B62" s="42"/>
      <c r="C62" s="36"/>
      <c r="D62" s="47"/>
    </row>
    <row r="63" spans="1:4" x14ac:dyDescent="0.25">
      <c r="A63" s="60" t="s">
        <v>102</v>
      </c>
      <c r="B63" s="61">
        <f>SUM(B48:B62)</f>
        <v>0</v>
      </c>
      <c r="C63" s="61">
        <f>SUM(C48:C62)</f>
        <v>0</v>
      </c>
      <c r="D63" s="47"/>
    </row>
    <row r="64" spans="1:4" x14ac:dyDescent="0.25">
      <c r="A64" s="54" t="s">
        <v>103</v>
      </c>
      <c r="B64" s="56" t="s">
        <v>64</v>
      </c>
      <c r="C64" s="56" t="s">
        <v>96</v>
      </c>
      <c r="D64" s="47"/>
    </row>
    <row r="65" spans="1:4" x14ac:dyDescent="0.25">
      <c r="A65" s="48" t="s">
        <v>104</v>
      </c>
      <c r="B65" s="49"/>
      <c r="C65" s="49"/>
      <c r="D65" s="47"/>
    </row>
    <row r="66" spans="1:4" x14ac:dyDescent="0.25">
      <c r="A66" s="60" t="s">
        <v>105</v>
      </c>
      <c r="B66" s="61">
        <f>SUM(B65)</f>
        <v>0</v>
      </c>
      <c r="C66" s="61">
        <f>SUM(C65)</f>
        <v>0</v>
      </c>
      <c r="D66" s="47"/>
    </row>
    <row r="67" spans="1:4" x14ac:dyDescent="0.25">
      <c r="A67" s="54" t="s">
        <v>106</v>
      </c>
      <c r="B67" s="55">
        <f>B63+B66</f>
        <v>0</v>
      </c>
      <c r="C67" s="55">
        <f>C63+C66</f>
        <v>0</v>
      </c>
      <c r="D67" s="50"/>
    </row>
    <row r="68" spans="1:4" x14ac:dyDescent="0.25">
      <c r="A68" s="38"/>
      <c r="B68" s="38"/>
      <c r="C68" s="38"/>
      <c r="D68" s="38"/>
    </row>
    <row r="69" spans="1:4" x14ac:dyDescent="0.25">
      <c r="A69" s="54" t="s">
        <v>107</v>
      </c>
      <c r="B69" s="56" t="s">
        <v>64</v>
      </c>
      <c r="C69" s="56" t="s">
        <v>65</v>
      </c>
      <c r="D69" s="57" t="s">
        <v>66</v>
      </c>
    </row>
    <row r="70" spans="1:4" x14ac:dyDescent="0.25">
      <c r="A70" s="37" t="s">
        <v>18</v>
      </c>
      <c r="B70" s="36"/>
      <c r="C70" s="36"/>
      <c r="D70" s="36"/>
    </row>
    <row r="71" spans="1:4" x14ac:dyDescent="0.25">
      <c r="A71" s="37" t="s">
        <v>108</v>
      </c>
      <c r="B71" s="36"/>
      <c r="C71" s="36"/>
      <c r="D71" s="36"/>
    </row>
    <row r="72" spans="1:4" x14ac:dyDescent="0.25">
      <c r="A72" s="37" t="s">
        <v>109</v>
      </c>
      <c r="B72" s="36"/>
      <c r="C72" s="36"/>
      <c r="D72" s="36"/>
    </row>
    <row r="73" spans="1:4" x14ac:dyDescent="0.25">
      <c r="A73" s="37" t="s">
        <v>110</v>
      </c>
      <c r="B73" s="36"/>
      <c r="C73" s="36"/>
      <c r="D73" s="36"/>
    </row>
    <row r="74" spans="1:4" x14ac:dyDescent="0.25">
      <c r="A74" s="37" t="s">
        <v>111</v>
      </c>
      <c r="B74" s="36"/>
      <c r="C74" s="36"/>
      <c r="D74" s="36"/>
    </row>
    <row r="75" spans="1:4" x14ac:dyDescent="0.25">
      <c r="A75" s="37" t="s">
        <v>112</v>
      </c>
      <c r="B75" s="36"/>
      <c r="C75" s="36"/>
      <c r="D75" s="36"/>
    </row>
    <row r="76" spans="1:4" x14ac:dyDescent="0.25">
      <c r="A76" s="37" t="s">
        <v>113</v>
      </c>
      <c r="B76" s="36"/>
      <c r="C76" s="36"/>
      <c r="D76" s="36"/>
    </row>
    <row r="77" spans="1:4" x14ac:dyDescent="0.25">
      <c r="A77" s="37" t="s">
        <v>114</v>
      </c>
      <c r="B77" s="36"/>
      <c r="C77" s="36"/>
      <c r="D77" s="36"/>
    </row>
    <row r="78" spans="1:4" x14ac:dyDescent="0.25">
      <c r="A78" s="37" t="s">
        <v>115</v>
      </c>
      <c r="B78" s="36"/>
      <c r="C78" s="36"/>
      <c r="D78" s="36"/>
    </row>
    <row r="79" spans="1:4" x14ac:dyDescent="0.25">
      <c r="A79" s="37" t="s">
        <v>116</v>
      </c>
      <c r="B79" s="36"/>
      <c r="C79" s="36"/>
      <c r="D79" s="36"/>
    </row>
    <row r="80" spans="1:4" x14ac:dyDescent="0.25">
      <c r="A80" s="37" t="s">
        <v>117</v>
      </c>
      <c r="B80" s="36"/>
      <c r="C80" s="36"/>
      <c r="D80" s="36"/>
    </row>
    <row r="81" spans="1:4" x14ac:dyDescent="0.25">
      <c r="A81" s="37" t="s">
        <v>118</v>
      </c>
      <c r="B81" s="36"/>
      <c r="C81" s="36"/>
      <c r="D81" s="36"/>
    </row>
    <row r="82" spans="1:4" x14ac:dyDescent="0.25">
      <c r="A82" s="37" t="s">
        <v>119</v>
      </c>
      <c r="B82" s="36"/>
      <c r="C82" s="36"/>
      <c r="D82" s="36"/>
    </row>
    <row r="83" spans="1:4" x14ac:dyDescent="0.25">
      <c r="A83" s="53" t="s">
        <v>120</v>
      </c>
      <c r="B83" s="55">
        <f>SUM(B70:B82)</f>
        <v>0</v>
      </c>
      <c r="C83" s="55">
        <f>SUM(C70:C82)</f>
        <v>0</v>
      </c>
      <c r="D83" s="55">
        <f>SUM(D70:D82)</f>
        <v>0</v>
      </c>
    </row>
    <row r="84" spans="1:4" x14ac:dyDescent="0.25">
      <c r="A84" s="38"/>
      <c r="B84" s="38"/>
      <c r="C84" s="38"/>
      <c r="D84" s="38"/>
    </row>
    <row r="85" spans="1:4" x14ac:dyDescent="0.25">
      <c r="A85" s="38"/>
      <c r="B85" s="38"/>
      <c r="C85" s="38"/>
      <c r="D85" s="38"/>
    </row>
    <row r="86" spans="1:4" x14ac:dyDescent="0.25">
      <c r="A86" s="53"/>
      <c r="B86" s="56" t="s">
        <v>64</v>
      </c>
      <c r="C86" s="56" t="s">
        <v>65</v>
      </c>
      <c r="D86" s="56" t="s">
        <v>66</v>
      </c>
    </row>
    <row r="87" spans="1:4" x14ac:dyDescent="0.25">
      <c r="A87" s="58" t="s">
        <v>121</v>
      </c>
      <c r="B87" s="62">
        <f>B18+B45</f>
        <v>0</v>
      </c>
      <c r="C87" s="62">
        <f>C18+C45</f>
        <v>0</v>
      </c>
      <c r="D87" s="62">
        <f>D18+D45</f>
        <v>0</v>
      </c>
    </row>
    <row r="88" spans="1:4" x14ac:dyDescent="0.25">
      <c r="A88" s="58" t="s">
        <v>122</v>
      </c>
      <c r="B88" s="63">
        <f>B67+B83</f>
        <v>0</v>
      </c>
      <c r="C88" s="63">
        <f t="shared" ref="C88:D88" si="7">C67+C83</f>
        <v>0</v>
      </c>
      <c r="D88" s="63">
        <f t="shared" si="7"/>
        <v>0</v>
      </c>
    </row>
    <row r="89" spans="1:4" x14ac:dyDescent="0.25">
      <c r="A89" s="58" t="s">
        <v>123</v>
      </c>
      <c r="B89" s="63">
        <f>B87-B88</f>
        <v>0</v>
      </c>
      <c r="C89" s="63">
        <f t="shared" ref="C89:D89" si="8">C87-C88</f>
        <v>0</v>
      </c>
      <c r="D89" s="63">
        <f t="shared" si="8"/>
        <v>0</v>
      </c>
    </row>
    <row r="90" spans="1:4" x14ac:dyDescent="0.25">
      <c r="A90" s="58" t="s">
        <v>124</v>
      </c>
      <c r="B90" s="63"/>
      <c r="C90" s="63"/>
      <c r="D90" s="63"/>
    </row>
    <row r="91" spans="1:4" x14ac:dyDescent="0.25">
      <c r="A91" s="58" t="s">
        <v>125</v>
      </c>
      <c r="B91" s="63">
        <f>B89-B90</f>
        <v>0</v>
      </c>
      <c r="C91" s="63">
        <f t="shared" ref="C91:D91" si="9">C89-C90</f>
        <v>0</v>
      </c>
      <c r="D91" s="63">
        <f t="shared" si="9"/>
        <v>0</v>
      </c>
    </row>
    <row r="92" spans="1:4" x14ac:dyDescent="0.25">
      <c r="A92" s="58" t="s">
        <v>72</v>
      </c>
      <c r="B92" s="64"/>
      <c r="C92" s="64"/>
      <c r="D92" s="64"/>
    </row>
    <row r="93" spans="1:4" x14ac:dyDescent="0.25">
      <c r="A93" s="51"/>
      <c r="B93" s="51"/>
      <c r="C93" s="51"/>
      <c r="D93" s="51"/>
    </row>
    <row r="94" spans="1:4" x14ac:dyDescent="0.25">
      <c r="A94" s="51"/>
      <c r="B94" s="51"/>
      <c r="C94" s="51"/>
      <c r="D94" s="51"/>
    </row>
  </sheetData>
  <pageMargins left="0.7" right="0.7" top="0.75" bottom="0.75" header="0.3" footer="0.3"/>
  <pageSetup paperSize="9" scale="4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ANEXA C1</vt:lpstr>
      <vt:lpstr>ANEXA C2</vt:lpstr>
      <vt:lpstr>'ANEXA 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Mircea Oprean</dc:creator>
  <cp:lastModifiedBy>Bianca</cp:lastModifiedBy>
  <dcterms:created xsi:type="dcterms:W3CDTF">2025-02-24T09:43:20Z</dcterms:created>
  <dcterms:modified xsi:type="dcterms:W3CDTF">2025-04-28T08:38:01Z</dcterms:modified>
</cp:coreProperties>
</file>